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0008" windowHeight="10008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W314" i="1" l="1"/>
  <c r="X314" i="1" s="1"/>
  <c r="Y314" i="1" s="1"/>
  <c r="Z314" i="1" s="1"/>
  <c r="W313" i="1"/>
  <c r="X313" i="1" s="1"/>
  <c r="Y313" i="1" s="1"/>
  <c r="Z313" i="1" s="1"/>
  <c r="W312" i="1"/>
  <c r="X312" i="1" s="1"/>
  <c r="Y312" i="1" s="1"/>
  <c r="Z312" i="1" s="1"/>
  <c r="W311" i="1"/>
  <c r="X311" i="1" s="1"/>
  <c r="Y311" i="1" s="1"/>
  <c r="Z311" i="1" s="1"/>
  <c r="W310" i="1"/>
  <c r="X310" i="1" s="1"/>
  <c r="Y310" i="1" s="1"/>
  <c r="Z310" i="1" s="1"/>
  <c r="W309" i="1"/>
  <c r="X309" i="1" s="1"/>
  <c r="Y309" i="1" s="1"/>
  <c r="Z309" i="1" s="1"/>
  <c r="W308" i="1"/>
  <c r="X308" i="1" s="1"/>
  <c r="Y308" i="1" s="1"/>
  <c r="Z308" i="1" s="1"/>
  <c r="W307" i="1"/>
  <c r="X307" i="1" s="1"/>
  <c r="Y307" i="1" s="1"/>
  <c r="Z307" i="1" s="1"/>
  <c r="W306" i="1"/>
  <c r="X306" i="1" s="1"/>
  <c r="Y306" i="1" s="1"/>
  <c r="Z306" i="1" s="1"/>
  <c r="W305" i="1"/>
  <c r="X305" i="1" s="1"/>
  <c r="Y305" i="1" s="1"/>
  <c r="Z305" i="1" s="1"/>
  <c r="W304" i="1"/>
  <c r="X304" i="1" s="1"/>
  <c r="Y304" i="1" s="1"/>
  <c r="Z304" i="1" s="1"/>
  <c r="W303" i="1"/>
  <c r="X303" i="1" s="1"/>
  <c r="Y303" i="1" s="1"/>
  <c r="Z303" i="1" s="1"/>
  <c r="W302" i="1"/>
  <c r="X302" i="1" s="1"/>
  <c r="Y302" i="1" s="1"/>
  <c r="Z302" i="1" s="1"/>
  <c r="W301" i="1"/>
  <c r="X301" i="1" s="1"/>
  <c r="Y301" i="1" s="1"/>
  <c r="Z301" i="1" s="1"/>
  <c r="W300" i="1"/>
  <c r="X300" i="1" s="1"/>
  <c r="Y300" i="1" s="1"/>
  <c r="Z300" i="1" s="1"/>
  <c r="W299" i="1"/>
  <c r="X299" i="1" s="1"/>
  <c r="Y299" i="1" s="1"/>
  <c r="Z299" i="1" s="1"/>
  <c r="W298" i="1"/>
  <c r="X298" i="1" s="1"/>
  <c r="Y298" i="1" s="1"/>
  <c r="Z298" i="1" s="1"/>
  <c r="W297" i="1"/>
  <c r="X297" i="1" s="1"/>
  <c r="Y297" i="1" s="1"/>
  <c r="Z297" i="1" s="1"/>
  <c r="W296" i="1"/>
  <c r="X296" i="1" s="1"/>
  <c r="Y296" i="1" s="1"/>
  <c r="Z296" i="1" s="1"/>
  <c r="W295" i="1"/>
  <c r="X295" i="1" s="1"/>
  <c r="Y295" i="1" s="1"/>
  <c r="Z295" i="1" s="1"/>
  <c r="W294" i="1"/>
  <c r="X294" i="1" s="1"/>
  <c r="Y294" i="1" s="1"/>
  <c r="Z294" i="1" s="1"/>
  <c r="W293" i="1"/>
  <c r="X293" i="1" s="1"/>
  <c r="Y293" i="1" s="1"/>
  <c r="Z293" i="1" s="1"/>
  <c r="W292" i="1"/>
  <c r="X292" i="1" s="1"/>
  <c r="Y292" i="1" s="1"/>
  <c r="Z292" i="1" s="1"/>
  <c r="W291" i="1"/>
  <c r="X291" i="1" s="1"/>
  <c r="Y291" i="1" s="1"/>
  <c r="Z291" i="1" s="1"/>
  <c r="W290" i="1"/>
  <c r="X290" i="1" s="1"/>
  <c r="Y290" i="1" s="1"/>
  <c r="Z290" i="1" s="1"/>
  <c r="W289" i="1"/>
  <c r="X289" i="1" s="1"/>
  <c r="Y289" i="1" s="1"/>
  <c r="Z289" i="1" s="1"/>
  <c r="W288" i="1"/>
  <c r="X288" i="1" s="1"/>
  <c r="Y288" i="1" s="1"/>
  <c r="Z288" i="1" s="1"/>
  <c r="W287" i="1"/>
  <c r="X287" i="1" s="1"/>
  <c r="Y287" i="1" s="1"/>
  <c r="Z287" i="1" s="1"/>
  <c r="W286" i="1"/>
  <c r="X286" i="1" s="1"/>
  <c r="Y286" i="1" s="1"/>
  <c r="Z286" i="1" s="1"/>
  <c r="W285" i="1"/>
  <c r="X285" i="1" s="1"/>
  <c r="Y285" i="1" s="1"/>
  <c r="Z285" i="1" s="1"/>
  <c r="W284" i="1"/>
  <c r="X284" i="1" s="1"/>
  <c r="Y284" i="1" s="1"/>
  <c r="Z284" i="1" s="1"/>
  <c r="W283" i="1"/>
  <c r="X283" i="1" s="1"/>
  <c r="Y283" i="1" s="1"/>
  <c r="Z283" i="1" s="1"/>
  <c r="W282" i="1"/>
  <c r="X282" i="1" s="1"/>
  <c r="Y282" i="1" s="1"/>
  <c r="Z282" i="1" s="1"/>
  <c r="W281" i="1"/>
  <c r="X281" i="1" s="1"/>
  <c r="Y281" i="1" s="1"/>
  <c r="Z281" i="1" s="1"/>
  <c r="W280" i="1"/>
  <c r="X280" i="1" s="1"/>
  <c r="Y280" i="1" s="1"/>
  <c r="Z280" i="1" s="1"/>
  <c r="W279" i="1"/>
  <c r="X279" i="1" s="1"/>
  <c r="Y279" i="1" s="1"/>
  <c r="Z279" i="1" s="1"/>
  <c r="W278" i="1"/>
  <c r="X278" i="1" s="1"/>
  <c r="Y278" i="1" s="1"/>
  <c r="Z278" i="1" s="1"/>
  <c r="W277" i="1"/>
  <c r="X277" i="1" s="1"/>
  <c r="Y277" i="1" s="1"/>
  <c r="Z277" i="1" s="1"/>
  <c r="W276" i="1"/>
  <c r="X276" i="1" s="1"/>
  <c r="Y276" i="1" s="1"/>
  <c r="Z276" i="1" s="1"/>
  <c r="W275" i="1"/>
  <c r="X275" i="1" s="1"/>
  <c r="Y275" i="1" s="1"/>
  <c r="Z275" i="1" s="1"/>
  <c r="W274" i="1"/>
  <c r="X274" i="1" s="1"/>
  <c r="Y274" i="1" s="1"/>
  <c r="Z274" i="1" s="1"/>
  <c r="W273" i="1"/>
  <c r="X273" i="1" s="1"/>
  <c r="Y273" i="1" s="1"/>
  <c r="Z273" i="1" s="1"/>
  <c r="W272" i="1"/>
  <c r="X272" i="1" s="1"/>
  <c r="Y272" i="1" s="1"/>
  <c r="Z272" i="1" s="1"/>
  <c r="W271" i="1"/>
  <c r="X271" i="1" s="1"/>
  <c r="Y271" i="1" s="1"/>
  <c r="Z271" i="1" s="1"/>
  <c r="W270" i="1"/>
  <c r="X270" i="1" s="1"/>
  <c r="Y270" i="1" s="1"/>
  <c r="Z270" i="1" s="1"/>
  <c r="W269" i="1"/>
  <c r="X269" i="1" s="1"/>
  <c r="Y269" i="1" s="1"/>
  <c r="Z269" i="1" s="1"/>
  <c r="W268" i="1"/>
  <c r="X268" i="1" s="1"/>
  <c r="Y268" i="1" s="1"/>
  <c r="Z268" i="1" s="1"/>
  <c r="W267" i="1"/>
  <c r="X267" i="1" s="1"/>
  <c r="Y267" i="1" s="1"/>
  <c r="Z267" i="1" s="1"/>
  <c r="W266" i="1"/>
  <c r="X266" i="1" s="1"/>
  <c r="Y266" i="1" s="1"/>
  <c r="Z266" i="1" s="1"/>
  <c r="W265" i="1"/>
  <c r="X265" i="1" s="1"/>
  <c r="Y265" i="1" s="1"/>
  <c r="Z265" i="1" s="1"/>
  <c r="W264" i="1"/>
  <c r="X264" i="1" s="1"/>
  <c r="Y264" i="1" s="1"/>
  <c r="Z264" i="1" s="1"/>
  <c r="W263" i="1"/>
  <c r="X263" i="1" s="1"/>
  <c r="Y263" i="1" s="1"/>
  <c r="Z263" i="1" s="1"/>
  <c r="W262" i="1"/>
  <c r="X262" i="1" s="1"/>
  <c r="Y262" i="1" s="1"/>
  <c r="Z262" i="1" s="1"/>
  <c r="W261" i="1"/>
  <c r="X261" i="1" s="1"/>
  <c r="Y261" i="1" s="1"/>
  <c r="Z261" i="1" s="1"/>
  <c r="W260" i="1"/>
  <c r="X260" i="1" s="1"/>
  <c r="Y260" i="1" s="1"/>
  <c r="Z260" i="1" s="1"/>
  <c r="W259" i="1"/>
  <c r="X259" i="1" s="1"/>
  <c r="Y259" i="1" s="1"/>
  <c r="Z259" i="1" s="1"/>
  <c r="W258" i="1"/>
  <c r="X258" i="1" s="1"/>
  <c r="Y258" i="1" s="1"/>
  <c r="Z258" i="1" s="1"/>
  <c r="W257" i="1"/>
  <c r="X257" i="1" s="1"/>
  <c r="Y257" i="1" s="1"/>
  <c r="Z257" i="1" s="1"/>
  <c r="W256" i="1"/>
  <c r="X256" i="1" s="1"/>
  <c r="Y256" i="1" s="1"/>
  <c r="Z256" i="1" s="1"/>
  <c r="W255" i="1"/>
  <c r="X255" i="1" s="1"/>
  <c r="Y255" i="1" s="1"/>
  <c r="Z255" i="1" s="1"/>
  <c r="W254" i="1"/>
  <c r="X254" i="1" s="1"/>
  <c r="Y254" i="1" s="1"/>
  <c r="Z254" i="1" s="1"/>
  <c r="W253" i="1"/>
  <c r="X253" i="1" s="1"/>
  <c r="Y253" i="1" s="1"/>
  <c r="Z253" i="1" s="1"/>
  <c r="W252" i="1"/>
  <c r="X252" i="1" s="1"/>
  <c r="Y252" i="1" s="1"/>
  <c r="Z252" i="1" s="1"/>
  <c r="W251" i="1"/>
  <c r="X251" i="1" s="1"/>
  <c r="Y251" i="1" s="1"/>
  <c r="Z251" i="1" s="1"/>
  <c r="W250" i="1"/>
  <c r="X250" i="1" s="1"/>
  <c r="Y250" i="1" s="1"/>
  <c r="Z250" i="1" s="1"/>
  <c r="W249" i="1"/>
  <c r="X249" i="1" s="1"/>
  <c r="Y249" i="1" s="1"/>
  <c r="Z249" i="1" s="1"/>
  <c r="W248" i="1"/>
  <c r="X248" i="1" s="1"/>
  <c r="Y248" i="1" s="1"/>
  <c r="Z248" i="1" s="1"/>
  <c r="W247" i="1"/>
  <c r="X247" i="1" s="1"/>
  <c r="Y247" i="1" s="1"/>
  <c r="Z247" i="1" s="1"/>
  <c r="W246" i="1"/>
  <c r="X246" i="1" s="1"/>
  <c r="Y246" i="1" s="1"/>
  <c r="Z246" i="1" s="1"/>
  <c r="W245" i="1"/>
  <c r="X245" i="1" s="1"/>
  <c r="Y245" i="1" s="1"/>
  <c r="Z245" i="1" s="1"/>
  <c r="W244" i="1"/>
  <c r="X244" i="1" s="1"/>
  <c r="Y244" i="1" s="1"/>
  <c r="Z244" i="1" s="1"/>
  <c r="W243" i="1"/>
  <c r="X243" i="1" s="1"/>
  <c r="Y243" i="1" s="1"/>
  <c r="Z243" i="1" s="1"/>
  <c r="W242" i="1"/>
  <c r="X242" i="1" s="1"/>
  <c r="Y242" i="1" s="1"/>
  <c r="Z242" i="1" s="1"/>
  <c r="W241" i="1"/>
  <c r="X241" i="1" s="1"/>
  <c r="Y241" i="1" s="1"/>
  <c r="Z241" i="1" s="1"/>
  <c r="W240" i="1"/>
  <c r="X240" i="1" s="1"/>
  <c r="Y240" i="1" s="1"/>
  <c r="Z240" i="1" s="1"/>
  <c r="W239" i="1"/>
  <c r="X239" i="1" s="1"/>
  <c r="Y239" i="1" s="1"/>
  <c r="Z239" i="1" s="1"/>
  <c r="W238" i="1"/>
  <c r="X238" i="1" s="1"/>
  <c r="Y238" i="1" s="1"/>
  <c r="Z238" i="1" s="1"/>
  <c r="W237" i="1"/>
  <c r="X237" i="1" s="1"/>
  <c r="Y237" i="1" s="1"/>
  <c r="Z237" i="1" s="1"/>
  <c r="W236" i="1"/>
  <c r="X236" i="1" s="1"/>
  <c r="Y236" i="1" s="1"/>
  <c r="Z236" i="1" s="1"/>
  <c r="W235" i="1"/>
  <c r="X235" i="1" s="1"/>
  <c r="Y235" i="1" s="1"/>
  <c r="Z235" i="1" s="1"/>
  <c r="W234" i="1"/>
  <c r="X234" i="1" s="1"/>
  <c r="Y234" i="1" s="1"/>
  <c r="Z234" i="1" s="1"/>
  <c r="W233" i="1"/>
  <c r="X233" i="1" s="1"/>
  <c r="Y233" i="1" s="1"/>
  <c r="Z233" i="1" s="1"/>
  <c r="W232" i="1"/>
  <c r="X232" i="1" s="1"/>
  <c r="Y232" i="1" s="1"/>
  <c r="Z232" i="1" s="1"/>
  <c r="W231" i="1"/>
  <c r="X231" i="1" s="1"/>
  <c r="Y231" i="1" s="1"/>
  <c r="Z231" i="1" s="1"/>
  <c r="W230" i="1"/>
  <c r="X230" i="1" s="1"/>
  <c r="Y230" i="1" s="1"/>
  <c r="Z230" i="1" s="1"/>
  <c r="Y229" i="1"/>
  <c r="Z229" i="1" s="1"/>
  <c r="W229" i="1"/>
  <c r="X229" i="1" s="1"/>
  <c r="Y228" i="1"/>
  <c r="Z228" i="1" s="1"/>
  <c r="W228" i="1"/>
  <c r="X228" i="1" s="1"/>
  <c r="Y227" i="1"/>
  <c r="Z227" i="1" s="1"/>
  <c r="W227" i="1"/>
  <c r="X227" i="1" s="1"/>
  <c r="Y226" i="1"/>
  <c r="Z226" i="1" s="1"/>
  <c r="W226" i="1"/>
  <c r="X226" i="1" s="1"/>
  <c r="Y225" i="1"/>
  <c r="Z225" i="1" s="1"/>
  <c r="W225" i="1"/>
  <c r="X225" i="1" s="1"/>
  <c r="Y224" i="1"/>
  <c r="Z224" i="1" s="1"/>
  <c r="W224" i="1"/>
  <c r="X224" i="1" s="1"/>
  <c r="Y223" i="1"/>
  <c r="Z223" i="1" s="1"/>
  <c r="W223" i="1"/>
  <c r="X223" i="1" s="1"/>
  <c r="Y222" i="1"/>
  <c r="Z222" i="1" s="1"/>
  <c r="W222" i="1"/>
  <c r="X222" i="1" s="1"/>
  <c r="Y221" i="1"/>
  <c r="Z221" i="1" s="1"/>
  <c r="W221" i="1"/>
  <c r="X221" i="1" s="1"/>
  <c r="Y220" i="1"/>
  <c r="Z220" i="1" s="1"/>
  <c r="W220" i="1"/>
  <c r="X220" i="1" s="1"/>
  <c r="Y219" i="1"/>
  <c r="Z219" i="1" s="1"/>
  <c r="W219" i="1"/>
  <c r="X219" i="1" s="1"/>
  <c r="Y218" i="1"/>
  <c r="Z218" i="1" s="1"/>
  <c r="W218" i="1"/>
  <c r="X218" i="1" s="1"/>
  <c r="Y217" i="1"/>
  <c r="Z217" i="1" s="1"/>
  <c r="W217" i="1"/>
  <c r="X217" i="1" s="1"/>
  <c r="Y216" i="1"/>
  <c r="Z216" i="1" s="1"/>
  <c r="W216" i="1"/>
  <c r="X216" i="1" s="1"/>
  <c r="Y215" i="1"/>
  <c r="Z215" i="1" s="1"/>
  <c r="W215" i="1"/>
  <c r="X215" i="1" s="1"/>
  <c r="Y214" i="1"/>
  <c r="Z214" i="1" s="1"/>
  <c r="W214" i="1"/>
  <c r="X214" i="1" s="1"/>
  <c r="Y213" i="1"/>
  <c r="Z213" i="1" s="1"/>
  <c r="W213" i="1"/>
  <c r="X213" i="1" s="1"/>
  <c r="Y212" i="1"/>
  <c r="Z212" i="1" s="1"/>
  <c r="W212" i="1"/>
  <c r="X212" i="1" s="1"/>
  <c r="Y211" i="1"/>
  <c r="Z211" i="1" s="1"/>
  <c r="W211" i="1"/>
  <c r="X211" i="1" s="1"/>
  <c r="Y210" i="1"/>
  <c r="Z210" i="1" s="1"/>
  <c r="W210" i="1"/>
  <c r="X210" i="1" s="1"/>
  <c r="Y209" i="1"/>
  <c r="Z209" i="1" s="1"/>
  <c r="W209" i="1"/>
  <c r="X209" i="1" s="1"/>
  <c r="Y208" i="1"/>
  <c r="Z208" i="1" s="1"/>
  <c r="W208" i="1"/>
  <c r="X208" i="1" s="1"/>
  <c r="Y207" i="1"/>
  <c r="Z207" i="1" s="1"/>
  <c r="W207" i="1"/>
  <c r="X207" i="1" s="1"/>
  <c r="Y206" i="1"/>
  <c r="Z206" i="1" s="1"/>
  <c r="W206" i="1"/>
  <c r="X206" i="1" s="1"/>
  <c r="Y205" i="1"/>
  <c r="Z205" i="1" s="1"/>
  <c r="W205" i="1"/>
  <c r="X205" i="1" s="1"/>
  <c r="Y204" i="1"/>
  <c r="Z204" i="1" s="1"/>
  <c r="W204" i="1"/>
  <c r="X204" i="1" s="1"/>
  <c r="Y203" i="1"/>
  <c r="Z203" i="1" s="1"/>
  <c r="W203" i="1"/>
  <c r="X203" i="1" s="1"/>
  <c r="Y202" i="1"/>
  <c r="Z202" i="1" s="1"/>
  <c r="W202" i="1"/>
  <c r="X202" i="1" s="1"/>
  <c r="Y201" i="1"/>
  <c r="Z201" i="1" s="1"/>
  <c r="W201" i="1"/>
  <c r="X201" i="1" s="1"/>
  <c r="Y200" i="1"/>
  <c r="Z200" i="1" s="1"/>
  <c r="W200" i="1"/>
  <c r="X200" i="1" s="1"/>
  <c r="Y199" i="1"/>
  <c r="Z199" i="1" s="1"/>
  <c r="W199" i="1"/>
  <c r="X199" i="1" s="1"/>
  <c r="Y198" i="1"/>
  <c r="Z198" i="1" s="1"/>
  <c r="W198" i="1"/>
  <c r="X198" i="1" s="1"/>
  <c r="Y197" i="1"/>
  <c r="Z197" i="1" s="1"/>
  <c r="W197" i="1"/>
  <c r="X197" i="1" s="1"/>
  <c r="Y196" i="1"/>
  <c r="Z196" i="1" s="1"/>
  <c r="W196" i="1"/>
  <c r="X196" i="1" s="1"/>
  <c r="Y195" i="1"/>
  <c r="Z195" i="1" s="1"/>
  <c r="W195" i="1"/>
  <c r="X195" i="1" s="1"/>
  <c r="Z194" i="1"/>
  <c r="W194" i="1"/>
  <c r="X194" i="1" s="1"/>
  <c r="Y194" i="1" s="1"/>
  <c r="Y193" i="1"/>
  <c r="Z193" i="1" s="1"/>
  <c r="W193" i="1"/>
  <c r="X193" i="1" s="1"/>
  <c r="W192" i="1"/>
  <c r="X192" i="1" s="1"/>
  <c r="Y192" i="1" s="1"/>
  <c r="Z192" i="1" s="1"/>
  <c r="Y191" i="1"/>
  <c r="Z191" i="1" s="1"/>
  <c r="W191" i="1"/>
  <c r="X191" i="1" s="1"/>
  <c r="W190" i="1"/>
  <c r="X190" i="1" s="1"/>
  <c r="Y190" i="1" s="1"/>
  <c r="Z190" i="1" s="1"/>
  <c r="Y189" i="1"/>
  <c r="Z189" i="1" s="1"/>
  <c r="W189" i="1"/>
  <c r="X189" i="1" s="1"/>
  <c r="W188" i="1"/>
  <c r="X188" i="1" s="1"/>
  <c r="Y188" i="1" s="1"/>
  <c r="Z188" i="1" s="1"/>
  <c r="W187" i="1"/>
  <c r="X187" i="1" s="1"/>
  <c r="Y187" i="1" s="1"/>
  <c r="Z187" i="1" s="1"/>
  <c r="W186" i="1"/>
  <c r="X186" i="1" s="1"/>
  <c r="Y186" i="1" s="1"/>
  <c r="Z186" i="1" s="1"/>
  <c r="W185" i="1"/>
  <c r="X185" i="1" s="1"/>
  <c r="Y185" i="1" s="1"/>
  <c r="Z185" i="1" s="1"/>
  <c r="W184" i="1"/>
  <c r="X184" i="1" s="1"/>
  <c r="Y184" i="1" s="1"/>
  <c r="Z184" i="1" s="1"/>
  <c r="W183" i="1"/>
  <c r="X183" i="1" s="1"/>
  <c r="Y183" i="1" s="1"/>
  <c r="Z183" i="1" s="1"/>
  <c r="W182" i="1"/>
  <c r="X182" i="1" s="1"/>
  <c r="Y182" i="1" s="1"/>
  <c r="Z182" i="1" s="1"/>
  <c r="W181" i="1"/>
  <c r="X181" i="1" s="1"/>
  <c r="Y181" i="1" s="1"/>
  <c r="Z181" i="1" s="1"/>
  <c r="W180" i="1"/>
  <c r="X180" i="1" s="1"/>
  <c r="Y180" i="1" s="1"/>
  <c r="Z180" i="1" s="1"/>
  <c r="W179" i="1"/>
  <c r="X179" i="1" s="1"/>
  <c r="Y179" i="1" s="1"/>
  <c r="Z179" i="1" s="1"/>
  <c r="W178" i="1"/>
  <c r="X178" i="1" s="1"/>
  <c r="Y178" i="1" s="1"/>
  <c r="Z178" i="1" s="1"/>
  <c r="W177" i="1"/>
  <c r="X177" i="1" s="1"/>
  <c r="Y177" i="1" s="1"/>
  <c r="Z177" i="1" s="1"/>
  <c r="W176" i="1"/>
  <c r="X176" i="1" s="1"/>
  <c r="Y176" i="1" s="1"/>
  <c r="Z176" i="1" s="1"/>
  <c r="W175" i="1"/>
  <c r="X175" i="1" s="1"/>
  <c r="Y175" i="1" s="1"/>
  <c r="Z175" i="1" s="1"/>
  <c r="W174" i="1"/>
  <c r="X174" i="1" s="1"/>
  <c r="Y174" i="1" s="1"/>
  <c r="Z174" i="1" s="1"/>
  <c r="W173" i="1"/>
  <c r="X173" i="1" s="1"/>
  <c r="Y173" i="1" s="1"/>
  <c r="Z173" i="1" s="1"/>
  <c r="W172" i="1"/>
  <c r="X172" i="1" s="1"/>
  <c r="Y172" i="1" s="1"/>
  <c r="Z172" i="1" s="1"/>
  <c r="W171" i="1"/>
  <c r="X171" i="1" s="1"/>
  <c r="Y171" i="1" s="1"/>
  <c r="Z171" i="1" s="1"/>
  <c r="W170" i="1"/>
  <c r="X170" i="1" s="1"/>
  <c r="Y170" i="1" s="1"/>
  <c r="Z170" i="1" s="1"/>
  <c r="W169" i="1"/>
  <c r="X169" i="1" s="1"/>
  <c r="Y169" i="1" s="1"/>
  <c r="Z169" i="1" s="1"/>
  <c r="W168" i="1"/>
  <c r="X168" i="1" s="1"/>
  <c r="Y168" i="1" s="1"/>
  <c r="Z168" i="1" s="1"/>
  <c r="W167" i="1"/>
  <c r="X167" i="1" s="1"/>
  <c r="Y167" i="1" s="1"/>
  <c r="Z167" i="1" s="1"/>
  <c r="W166" i="1"/>
  <c r="X166" i="1" s="1"/>
  <c r="Y166" i="1" s="1"/>
  <c r="Z166" i="1" s="1"/>
  <c r="W165" i="1"/>
  <c r="X165" i="1" s="1"/>
  <c r="Y165" i="1" s="1"/>
  <c r="Z165" i="1" s="1"/>
  <c r="W164" i="1"/>
  <c r="X164" i="1" s="1"/>
  <c r="Y164" i="1" s="1"/>
  <c r="Z164" i="1" s="1"/>
  <c r="W163" i="1"/>
  <c r="X163" i="1" s="1"/>
  <c r="Y163" i="1" s="1"/>
  <c r="Z163" i="1" s="1"/>
  <c r="W162" i="1"/>
  <c r="X162" i="1" s="1"/>
  <c r="Y162" i="1" s="1"/>
  <c r="Z162" i="1" s="1"/>
  <c r="W161" i="1"/>
  <c r="X161" i="1" s="1"/>
  <c r="Y161" i="1" s="1"/>
  <c r="Z161" i="1" s="1"/>
  <c r="W160" i="1"/>
  <c r="X160" i="1" s="1"/>
  <c r="Y160" i="1" s="1"/>
  <c r="Z160" i="1" s="1"/>
  <c r="W159" i="1"/>
  <c r="X159" i="1" s="1"/>
  <c r="Y159" i="1" s="1"/>
  <c r="Z159" i="1" s="1"/>
  <c r="W158" i="1"/>
  <c r="X158" i="1" s="1"/>
  <c r="Y158" i="1" s="1"/>
  <c r="Z158" i="1" s="1"/>
  <c r="W157" i="1"/>
  <c r="X157" i="1" s="1"/>
  <c r="Y157" i="1" s="1"/>
  <c r="Z157" i="1" s="1"/>
  <c r="W156" i="1"/>
  <c r="X156" i="1" s="1"/>
  <c r="Y156" i="1" s="1"/>
  <c r="Z156" i="1" s="1"/>
  <c r="W155" i="1"/>
  <c r="X155" i="1" s="1"/>
  <c r="Y155" i="1" s="1"/>
  <c r="Z155" i="1" s="1"/>
  <c r="W154" i="1"/>
  <c r="X154" i="1" s="1"/>
  <c r="Y154" i="1" s="1"/>
  <c r="Z154" i="1" s="1"/>
  <c r="W153" i="1"/>
  <c r="X153" i="1" s="1"/>
  <c r="Y153" i="1" s="1"/>
  <c r="Z153" i="1" s="1"/>
  <c r="W152" i="1"/>
  <c r="X152" i="1" s="1"/>
  <c r="Y152" i="1" s="1"/>
  <c r="Z152" i="1" s="1"/>
  <c r="W151" i="1"/>
  <c r="X151" i="1" s="1"/>
  <c r="Y151" i="1" s="1"/>
  <c r="Z151" i="1" s="1"/>
  <c r="W150" i="1"/>
  <c r="X150" i="1" s="1"/>
  <c r="Y150" i="1" s="1"/>
  <c r="Z150" i="1" s="1"/>
  <c r="W149" i="1"/>
  <c r="X149" i="1" s="1"/>
  <c r="Y149" i="1" s="1"/>
  <c r="Z149" i="1" s="1"/>
  <c r="W148" i="1"/>
  <c r="X148" i="1" s="1"/>
  <c r="Y148" i="1" s="1"/>
  <c r="Z148" i="1" s="1"/>
  <c r="W147" i="1"/>
  <c r="X147" i="1" s="1"/>
  <c r="Y147" i="1" s="1"/>
  <c r="Z147" i="1" s="1"/>
  <c r="W146" i="1"/>
  <c r="X146" i="1" s="1"/>
  <c r="Y146" i="1" s="1"/>
  <c r="Z146" i="1" s="1"/>
  <c r="W145" i="1"/>
  <c r="X145" i="1" s="1"/>
  <c r="Y145" i="1" s="1"/>
  <c r="Z145" i="1" s="1"/>
  <c r="W144" i="1"/>
  <c r="X144" i="1" s="1"/>
  <c r="Y144" i="1" s="1"/>
  <c r="Z144" i="1" s="1"/>
  <c r="W143" i="1"/>
  <c r="X143" i="1" s="1"/>
  <c r="Y143" i="1" s="1"/>
  <c r="Z143" i="1" s="1"/>
  <c r="W142" i="1"/>
  <c r="X142" i="1" s="1"/>
  <c r="Y142" i="1" s="1"/>
  <c r="Z142" i="1" s="1"/>
  <c r="W141" i="1"/>
  <c r="X141" i="1" s="1"/>
  <c r="Y141" i="1" s="1"/>
  <c r="Z141" i="1" s="1"/>
  <c r="W140" i="1"/>
  <c r="X140" i="1" s="1"/>
  <c r="Y140" i="1" s="1"/>
  <c r="Z140" i="1" s="1"/>
  <c r="W139" i="1"/>
  <c r="X139" i="1" s="1"/>
  <c r="Y139" i="1" s="1"/>
  <c r="Z139" i="1" s="1"/>
  <c r="W138" i="1"/>
  <c r="X138" i="1" s="1"/>
  <c r="Y138" i="1" s="1"/>
  <c r="Z138" i="1" s="1"/>
  <c r="W137" i="1"/>
  <c r="X137" i="1" s="1"/>
  <c r="Y137" i="1" s="1"/>
  <c r="Z137" i="1" s="1"/>
  <c r="W136" i="1"/>
  <c r="X136" i="1" s="1"/>
  <c r="Y136" i="1" s="1"/>
  <c r="Z136" i="1" s="1"/>
  <c r="W135" i="1"/>
  <c r="X135" i="1" s="1"/>
  <c r="Y135" i="1" s="1"/>
  <c r="Z135" i="1" s="1"/>
  <c r="W134" i="1"/>
  <c r="X134" i="1" s="1"/>
  <c r="Y134" i="1" s="1"/>
  <c r="Z134" i="1" s="1"/>
  <c r="W133" i="1"/>
  <c r="X133" i="1" s="1"/>
  <c r="Y133" i="1" s="1"/>
  <c r="Z133" i="1" s="1"/>
  <c r="W132" i="1"/>
  <c r="X132" i="1" s="1"/>
  <c r="Y132" i="1" s="1"/>
  <c r="Z132" i="1" s="1"/>
  <c r="W131" i="1"/>
  <c r="X131" i="1" s="1"/>
  <c r="Y131" i="1" s="1"/>
  <c r="Z131" i="1" s="1"/>
  <c r="W130" i="1"/>
  <c r="X130" i="1" s="1"/>
  <c r="Y130" i="1" s="1"/>
  <c r="Z130" i="1" s="1"/>
  <c r="W129" i="1"/>
  <c r="X129" i="1" s="1"/>
  <c r="Y129" i="1" s="1"/>
  <c r="Z129" i="1" s="1"/>
  <c r="W128" i="1"/>
  <c r="X128" i="1" s="1"/>
  <c r="Y128" i="1" s="1"/>
  <c r="Z128" i="1" s="1"/>
  <c r="W127" i="1"/>
  <c r="X127" i="1" s="1"/>
  <c r="Y127" i="1" s="1"/>
  <c r="Z127" i="1" s="1"/>
  <c r="W126" i="1"/>
  <c r="X126" i="1" s="1"/>
  <c r="Y126" i="1" s="1"/>
  <c r="Z126" i="1" s="1"/>
  <c r="W125" i="1"/>
  <c r="X125" i="1" s="1"/>
  <c r="Y125" i="1" s="1"/>
  <c r="Z125" i="1" s="1"/>
  <c r="W124" i="1"/>
  <c r="X124" i="1" s="1"/>
  <c r="Y124" i="1" s="1"/>
  <c r="Z124" i="1" s="1"/>
  <c r="W123" i="1"/>
  <c r="X123" i="1" s="1"/>
  <c r="Y123" i="1" s="1"/>
  <c r="Z123" i="1" s="1"/>
  <c r="W122" i="1"/>
  <c r="X122" i="1" s="1"/>
  <c r="Y122" i="1" s="1"/>
  <c r="Z122" i="1" s="1"/>
  <c r="W121" i="1"/>
  <c r="X121" i="1" s="1"/>
  <c r="Y121" i="1" s="1"/>
  <c r="Z121" i="1" s="1"/>
  <c r="W120" i="1"/>
  <c r="X120" i="1" s="1"/>
  <c r="Y120" i="1" s="1"/>
  <c r="Z120" i="1" s="1"/>
  <c r="W119" i="1"/>
  <c r="X119" i="1" s="1"/>
  <c r="Y119" i="1" s="1"/>
  <c r="Z119" i="1" s="1"/>
  <c r="W118" i="1"/>
  <c r="X118" i="1" s="1"/>
  <c r="Y118" i="1" s="1"/>
  <c r="Z118" i="1" s="1"/>
  <c r="W117" i="1"/>
  <c r="X117" i="1" s="1"/>
  <c r="Y117" i="1" s="1"/>
  <c r="Z117" i="1" s="1"/>
  <c r="W116" i="1"/>
  <c r="X116" i="1" s="1"/>
  <c r="Y116" i="1" s="1"/>
  <c r="Z116" i="1" s="1"/>
  <c r="W115" i="1"/>
  <c r="X115" i="1" s="1"/>
  <c r="Y115" i="1" s="1"/>
  <c r="Z115" i="1" s="1"/>
  <c r="W114" i="1"/>
  <c r="X114" i="1" s="1"/>
  <c r="Y114" i="1" s="1"/>
  <c r="Z114" i="1" s="1"/>
  <c r="W113" i="1"/>
  <c r="X113" i="1" s="1"/>
  <c r="Y113" i="1" s="1"/>
  <c r="Z113" i="1" s="1"/>
  <c r="W112" i="1"/>
  <c r="X112" i="1" s="1"/>
  <c r="Y112" i="1" s="1"/>
  <c r="Z112" i="1" s="1"/>
  <c r="W111" i="1"/>
  <c r="X111" i="1" s="1"/>
  <c r="Y111" i="1" s="1"/>
  <c r="Z111" i="1" s="1"/>
  <c r="W110" i="1"/>
  <c r="X110" i="1" s="1"/>
  <c r="Y110" i="1" s="1"/>
  <c r="Z110" i="1" s="1"/>
  <c r="W109" i="1"/>
  <c r="X109" i="1" s="1"/>
  <c r="Y109" i="1" s="1"/>
  <c r="Z109" i="1" s="1"/>
  <c r="W108" i="1"/>
  <c r="X108" i="1" s="1"/>
  <c r="Y108" i="1" s="1"/>
  <c r="Z108" i="1" s="1"/>
  <c r="W107" i="1"/>
  <c r="X107" i="1" s="1"/>
  <c r="Y107" i="1" s="1"/>
  <c r="Z107" i="1" s="1"/>
  <c r="W106" i="1"/>
  <c r="X106" i="1" s="1"/>
  <c r="Y106" i="1" s="1"/>
  <c r="Z106" i="1" s="1"/>
  <c r="W105" i="1"/>
  <c r="X105" i="1" s="1"/>
  <c r="Y105" i="1" s="1"/>
  <c r="Z105" i="1" s="1"/>
  <c r="W104" i="1"/>
  <c r="X104" i="1" s="1"/>
  <c r="Y104" i="1" s="1"/>
  <c r="Z104" i="1" s="1"/>
  <c r="Y103" i="1"/>
  <c r="Z103" i="1" s="1"/>
  <c r="W103" i="1"/>
  <c r="X103" i="1" s="1"/>
  <c r="W102" i="1"/>
  <c r="X102" i="1" s="1"/>
  <c r="Y102" i="1" s="1"/>
  <c r="Z102" i="1" s="1"/>
  <c r="Y101" i="1"/>
  <c r="Z101" i="1" s="1"/>
  <c r="W101" i="1"/>
  <c r="X101" i="1" s="1"/>
  <c r="W100" i="1"/>
  <c r="X100" i="1" s="1"/>
  <c r="Y100" i="1" s="1"/>
  <c r="Z100" i="1" s="1"/>
  <c r="Y99" i="1"/>
  <c r="Z99" i="1" s="1"/>
  <c r="W99" i="1"/>
  <c r="X99" i="1" s="1"/>
  <c r="W98" i="1"/>
  <c r="X98" i="1" s="1"/>
  <c r="Y98" i="1" s="1"/>
  <c r="Z98" i="1" s="1"/>
  <c r="Y97" i="1"/>
  <c r="Z97" i="1" s="1"/>
  <c r="W97" i="1"/>
  <c r="X97" i="1" s="1"/>
  <c r="W96" i="1"/>
  <c r="X96" i="1" s="1"/>
  <c r="Y96" i="1" s="1"/>
  <c r="Z96" i="1" s="1"/>
  <c r="Y95" i="1"/>
  <c r="Z95" i="1" s="1"/>
  <c r="W95" i="1"/>
  <c r="X95" i="1" s="1"/>
  <c r="W94" i="1"/>
  <c r="X94" i="1" s="1"/>
  <c r="Y94" i="1" s="1"/>
  <c r="Z94" i="1" s="1"/>
  <c r="Y93" i="1"/>
  <c r="Z93" i="1" s="1"/>
  <c r="W93" i="1"/>
  <c r="X93" i="1" s="1"/>
  <c r="W92" i="1"/>
  <c r="X92" i="1" s="1"/>
  <c r="Y92" i="1" s="1"/>
  <c r="Z92" i="1" s="1"/>
  <c r="Y91" i="1"/>
  <c r="Z91" i="1" s="1"/>
  <c r="W91" i="1"/>
  <c r="X91" i="1" s="1"/>
  <c r="W90" i="1"/>
  <c r="X90" i="1" s="1"/>
  <c r="Y90" i="1" s="1"/>
  <c r="Z90" i="1" s="1"/>
  <c r="Y89" i="1"/>
  <c r="Z89" i="1" s="1"/>
  <c r="W89" i="1"/>
  <c r="X89" i="1" s="1"/>
  <c r="W88" i="1"/>
  <c r="X88" i="1" s="1"/>
  <c r="Y88" i="1" s="1"/>
  <c r="Z88" i="1" s="1"/>
  <c r="Y87" i="1"/>
  <c r="Z87" i="1" s="1"/>
  <c r="W87" i="1"/>
  <c r="X87" i="1" s="1"/>
  <c r="W86" i="1"/>
  <c r="X86" i="1" s="1"/>
  <c r="Y86" i="1" s="1"/>
  <c r="Z86" i="1" s="1"/>
  <c r="Y85" i="1"/>
  <c r="Z85" i="1" s="1"/>
  <c r="W85" i="1"/>
  <c r="X85" i="1" s="1"/>
  <c r="W84" i="1"/>
  <c r="X84" i="1" s="1"/>
  <c r="Y84" i="1" s="1"/>
  <c r="Z84" i="1" s="1"/>
  <c r="Y83" i="1"/>
  <c r="Z83" i="1" s="1"/>
  <c r="W83" i="1"/>
  <c r="X83" i="1" s="1"/>
  <c r="W82" i="1"/>
  <c r="X82" i="1" s="1"/>
  <c r="Y82" i="1" s="1"/>
  <c r="Z82" i="1" s="1"/>
  <c r="Y81" i="1"/>
  <c r="Z81" i="1" s="1"/>
  <c r="W81" i="1"/>
  <c r="X81" i="1" s="1"/>
  <c r="W80" i="1"/>
  <c r="X80" i="1" s="1"/>
  <c r="Y80" i="1" s="1"/>
  <c r="Z80" i="1" s="1"/>
  <c r="W79" i="1"/>
  <c r="X79" i="1" s="1"/>
  <c r="Y79" i="1" s="1"/>
  <c r="Z79" i="1" s="1"/>
  <c r="W78" i="1"/>
  <c r="X78" i="1" s="1"/>
  <c r="Y78" i="1" s="1"/>
  <c r="Z78" i="1" s="1"/>
  <c r="W77" i="1"/>
  <c r="X77" i="1" s="1"/>
  <c r="Y77" i="1" s="1"/>
  <c r="Z77" i="1" s="1"/>
  <c r="W76" i="1"/>
  <c r="X76" i="1" s="1"/>
  <c r="Y76" i="1" s="1"/>
  <c r="Z76" i="1" s="1"/>
  <c r="W75" i="1"/>
  <c r="X75" i="1" s="1"/>
  <c r="Y75" i="1" s="1"/>
  <c r="Z75" i="1" s="1"/>
  <c r="W74" i="1"/>
  <c r="X74" i="1" s="1"/>
  <c r="Y74" i="1" s="1"/>
  <c r="Z74" i="1" s="1"/>
  <c r="W73" i="1"/>
  <c r="X73" i="1" s="1"/>
  <c r="Y73" i="1" s="1"/>
  <c r="Z73" i="1" s="1"/>
  <c r="W72" i="1"/>
  <c r="X72" i="1" s="1"/>
  <c r="Y72" i="1" s="1"/>
  <c r="Z72" i="1" s="1"/>
  <c r="W71" i="1"/>
  <c r="X71" i="1" s="1"/>
  <c r="Y71" i="1" s="1"/>
  <c r="Z71" i="1" s="1"/>
  <c r="W70" i="1"/>
  <c r="X70" i="1" s="1"/>
  <c r="Y70" i="1" s="1"/>
  <c r="Z70" i="1" s="1"/>
  <c r="W69" i="1"/>
  <c r="X69" i="1" s="1"/>
  <c r="Y69" i="1" s="1"/>
  <c r="Z69" i="1" s="1"/>
  <c r="W68" i="1"/>
  <c r="X68" i="1" s="1"/>
  <c r="Y68" i="1" s="1"/>
  <c r="Z68" i="1" s="1"/>
  <c r="W67" i="1"/>
  <c r="X67" i="1" s="1"/>
  <c r="Y67" i="1" s="1"/>
  <c r="Z67" i="1" s="1"/>
  <c r="W66" i="1"/>
  <c r="X66" i="1" s="1"/>
  <c r="Y66" i="1" s="1"/>
  <c r="Z66" i="1" s="1"/>
  <c r="W65" i="1"/>
  <c r="X65" i="1" s="1"/>
  <c r="Y65" i="1" s="1"/>
  <c r="Z65" i="1" s="1"/>
  <c r="W64" i="1"/>
  <c r="X64" i="1" s="1"/>
  <c r="Y64" i="1" s="1"/>
  <c r="Z64" i="1" s="1"/>
  <c r="W63" i="1"/>
  <c r="X63" i="1" s="1"/>
  <c r="Y63" i="1" s="1"/>
  <c r="Z63" i="1" s="1"/>
  <c r="W62" i="1"/>
  <c r="X62" i="1" s="1"/>
  <c r="Y62" i="1" s="1"/>
  <c r="Z62" i="1" s="1"/>
  <c r="W61" i="1"/>
  <c r="X61" i="1" s="1"/>
  <c r="Y61" i="1" s="1"/>
  <c r="Z61" i="1" s="1"/>
  <c r="W60" i="1"/>
  <c r="X60" i="1" s="1"/>
  <c r="Y60" i="1" s="1"/>
  <c r="Z60" i="1" s="1"/>
  <c r="W59" i="1"/>
  <c r="X59" i="1" s="1"/>
  <c r="Y59" i="1" s="1"/>
  <c r="Z59" i="1" s="1"/>
  <c r="W58" i="1"/>
  <c r="X58" i="1" s="1"/>
  <c r="Y58" i="1" s="1"/>
  <c r="Z58" i="1" s="1"/>
  <c r="W57" i="1"/>
  <c r="X57" i="1" s="1"/>
  <c r="Y57" i="1" s="1"/>
  <c r="Z57" i="1" s="1"/>
  <c r="W56" i="1"/>
  <c r="X56" i="1" s="1"/>
  <c r="Y56" i="1" s="1"/>
  <c r="Z56" i="1" s="1"/>
  <c r="W55" i="1"/>
  <c r="X55" i="1" s="1"/>
  <c r="Y55" i="1" s="1"/>
  <c r="Z55" i="1" s="1"/>
  <c r="W54" i="1"/>
  <c r="X54" i="1" s="1"/>
  <c r="Y54" i="1" s="1"/>
  <c r="Z54" i="1" s="1"/>
  <c r="Y53" i="1"/>
  <c r="Z53" i="1" s="1"/>
  <c r="Y52" i="1"/>
  <c r="Z52" i="1" s="1"/>
  <c r="W52" i="1"/>
  <c r="X51" i="1"/>
  <c r="Y51" i="1" s="1"/>
  <c r="Z51" i="1" s="1"/>
  <c r="W51" i="1"/>
  <c r="Z50" i="1"/>
  <c r="Y50" i="1"/>
  <c r="W50" i="1"/>
  <c r="Y49" i="1"/>
  <c r="Z49" i="1" s="1"/>
  <c r="W49" i="1"/>
  <c r="Z48" i="1"/>
  <c r="Y48" i="1"/>
  <c r="W48" i="1"/>
  <c r="Y47" i="1"/>
  <c r="Z47" i="1" s="1"/>
  <c r="W47" i="1"/>
  <c r="X46" i="1"/>
  <c r="Y46" i="1" s="1"/>
  <c r="Z46" i="1" s="1"/>
  <c r="W46" i="1"/>
  <c r="X45" i="1"/>
  <c r="Y45" i="1" s="1"/>
  <c r="Z45" i="1" s="1"/>
  <c r="W45" i="1"/>
  <c r="X44" i="1"/>
  <c r="Y44" i="1" s="1"/>
  <c r="Z44" i="1" s="1"/>
  <c r="W44" i="1"/>
  <c r="X43" i="1"/>
  <c r="Y43" i="1" s="1"/>
  <c r="Z43" i="1" s="1"/>
  <c r="W43" i="1"/>
  <c r="X42" i="1"/>
  <c r="Y42" i="1" s="1"/>
  <c r="Z42" i="1" s="1"/>
  <c r="W42" i="1"/>
  <c r="X41" i="1"/>
  <c r="Y41" i="1" s="1"/>
  <c r="Z41" i="1" s="1"/>
  <c r="W41" i="1"/>
  <c r="X40" i="1"/>
  <c r="Y40" i="1" s="1"/>
  <c r="Z40" i="1" s="1"/>
  <c r="W40" i="1"/>
  <c r="X39" i="1"/>
  <c r="Y39" i="1" s="1"/>
  <c r="Z39" i="1" s="1"/>
  <c r="W39" i="1"/>
  <c r="X38" i="1"/>
  <c r="Y38" i="1" s="1"/>
  <c r="Z38" i="1" s="1"/>
  <c r="W38" i="1"/>
  <c r="X37" i="1"/>
  <c r="Y37" i="1" s="1"/>
  <c r="Z37" i="1" s="1"/>
  <c r="W37" i="1"/>
  <c r="X36" i="1"/>
  <c r="Y36" i="1" s="1"/>
  <c r="Z36" i="1" s="1"/>
  <c r="W36" i="1"/>
  <c r="X35" i="1"/>
  <c r="Y35" i="1" s="1"/>
  <c r="Z35" i="1" s="1"/>
  <c r="W35" i="1"/>
  <c r="X34" i="1"/>
  <c r="Y34" i="1" s="1"/>
  <c r="Z34" i="1" s="1"/>
  <c r="W34" i="1"/>
  <c r="X33" i="1"/>
  <c r="Y33" i="1" s="1"/>
  <c r="Z33" i="1" s="1"/>
  <c r="W33" i="1"/>
  <c r="X32" i="1"/>
  <c r="Y32" i="1" s="1"/>
  <c r="Z32" i="1" s="1"/>
  <c r="W32" i="1"/>
  <c r="X31" i="1"/>
  <c r="Y31" i="1" s="1"/>
  <c r="Z31" i="1" s="1"/>
  <c r="W31" i="1"/>
  <c r="X30" i="1"/>
  <c r="Y30" i="1" s="1"/>
  <c r="Z30" i="1" s="1"/>
  <c r="W30" i="1"/>
  <c r="X29" i="1"/>
  <c r="Y29" i="1" s="1"/>
  <c r="Z29" i="1" s="1"/>
  <c r="W29" i="1"/>
  <c r="X28" i="1"/>
  <c r="Y28" i="1" s="1"/>
  <c r="Z28" i="1" s="1"/>
  <c r="W28" i="1"/>
  <c r="X27" i="1"/>
  <c r="Y27" i="1" s="1"/>
  <c r="Z27" i="1" s="1"/>
  <c r="W27" i="1"/>
  <c r="X26" i="1"/>
  <c r="Y26" i="1" s="1"/>
  <c r="Z26" i="1" s="1"/>
  <c r="W26" i="1"/>
  <c r="X25" i="1"/>
  <c r="Y25" i="1" s="1"/>
  <c r="Z25" i="1" s="1"/>
  <c r="W25" i="1"/>
  <c r="X24" i="1"/>
  <c r="Y24" i="1" s="1"/>
  <c r="Z24" i="1" s="1"/>
  <c r="W24" i="1"/>
  <c r="X23" i="1"/>
  <c r="Y23" i="1" s="1"/>
  <c r="Z23" i="1" s="1"/>
  <c r="W23" i="1"/>
  <c r="X22" i="1"/>
  <c r="Y22" i="1" s="1"/>
  <c r="Z22" i="1" s="1"/>
  <c r="W22" i="1"/>
  <c r="X21" i="1"/>
  <c r="Y21" i="1" s="1"/>
  <c r="Z21" i="1" s="1"/>
  <c r="W21" i="1"/>
  <c r="X20" i="1"/>
  <c r="Y20" i="1" s="1"/>
  <c r="Z20" i="1" s="1"/>
  <c r="W20" i="1"/>
  <c r="X19" i="1"/>
  <c r="Y19" i="1" s="1"/>
  <c r="Z19" i="1" s="1"/>
  <c r="W19" i="1"/>
  <c r="X18" i="1"/>
  <c r="Y18" i="1" s="1"/>
  <c r="Z18" i="1" s="1"/>
  <c r="W18" i="1"/>
  <c r="X17" i="1"/>
  <c r="Y17" i="1" s="1"/>
  <c r="Z17" i="1" s="1"/>
  <c r="W17" i="1"/>
  <c r="X16" i="1"/>
  <c r="Y16" i="1" s="1"/>
  <c r="Z16" i="1" s="1"/>
  <c r="W16" i="1"/>
  <c r="X15" i="1"/>
  <c r="Y15" i="1" s="1"/>
  <c r="Z15" i="1" s="1"/>
  <c r="W15" i="1"/>
  <c r="X14" i="1"/>
  <c r="Y14" i="1" s="1"/>
  <c r="Z14" i="1" s="1"/>
  <c r="W14" i="1"/>
  <c r="X315" i="1" l="1"/>
</calcChain>
</file>

<file path=xl/sharedStrings.xml><?xml version="1.0" encoding="utf-8"?>
<sst xmlns="http://schemas.openxmlformats.org/spreadsheetml/2006/main" count="7252" uniqueCount="864">
  <si>
    <t xml:space="preserve">Дата и время выгрузки годового плана: </t>
  </si>
  <si>
    <t>10.01.2020 г</t>
  </si>
  <si>
    <t xml:space="preserve">Статус выгружаемого годового плана: </t>
  </si>
  <si>
    <t>утвержден</t>
  </si>
  <si>
    <t>План государственных закупок на 2020 год</t>
  </si>
  <si>
    <t>Общие сведения</t>
  </si>
  <si>
    <t>БИН заказчика</t>
  </si>
  <si>
    <t>Для государственных учреждений</t>
  </si>
  <si>
    <t>Наименование заказчика (на казахском языке)</t>
  </si>
  <si>
    <t>Наименование заказчика (на русском языке)</t>
  </si>
  <si>
    <t>Финансовый год</t>
  </si>
  <si>
    <t>Код ГУ</t>
  </si>
  <si>
    <t>110940002299</t>
  </si>
  <si>
    <t>2822001</t>
  </si>
  <si>
    <t>ГУ "Ревизионная комиссия по Западно-Казахстанской области"</t>
  </si>
  <si>
    <t>"Батыс Қазақстан облысы бойынша тексеру комиссиясы" ММ</t>
  </si>
  <si>
    <t>План государственных закупок</t>
  </si>
  <si>
    <t>№ пункта плана</t>
  </si>
  <si>
    <t>ИД пункта плана</t>
  </si>
  <si>
    <t>Тип пункта плана</t>
  </si>
  <si>
    <t>Вид предмета закупок</t>
  </si>
  <si>
    <t>Код товара, работы, услуги (в соответствии с СТРУ)</t>
  </si>
  <si>
    <t xml:space="preserve">Наименование закупаемых товаров, работ, услуг на казахском языке (в соответствии с СТРУ) </t>
  </si>
  <si>
    <t>Наименование закупаемых товаров, работ, услуг на русском языке (в соответствии с СТРУ)</t>
  </si>
  <si>
    <t>Краткая характеристика (описание) товаров, работ и услуг на казахском языке (в соответствии с СТРУ)</t>
  </si>
  <si>
    <t>Краткая характеристика (описание) товаров, работ и услуг на русском языке (в соответствии с СТРУ)</t>
  </si>
  <si>
    <t>Дополнительная характеристика (на казахском языке)</t>
  </si>
  <si>
    <t>Дополнительная характеристика (на русском языке)</t>
  </si>
  <si>
    <t>Планируемый способ закупок</t>
  </si>
  <si>
    <t>Обоснование применения государственных закупок</t>
  </si>
  <si>
    <t>Фактический способ закупок</t>
  </si>
  <si>
    <t>Единица измерения (в соответствии с СТРУ)</t>
  </si>
  <si>
    <t xml:space="preserve">Количество, объём </t>
  </si>
  <si>
    <t>Цена за единицу, тенге</t>
  </si>
  <si>
    <t>Общая сумма, утвержденная для закупки, тенге</t>
  </si>
  <si>
    <t>Утвержденная сумма на первый год пятилетнего периода</t>
  </si>
  <si>
    <t>Прогнозная сумма на второй год пятилетнего периода, тенге</t>
  </si>
  <si>
    <t>Прогнозная сумма на третий год пятилетнего периода, тенге</t>
  </si>
  <si>
    <t>Планируемый срок осуществления государственных закупок(месяц)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</si>
  <si>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</si>
  <si>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</si>
  <si>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Место поставки товара, выполнения работ, оказания услуг (код населенного пункта в соответствии с КАТО)</t>
  </si>
  <si>
    <t>Место поставки товара, выполнения работ, оказания услуг на казахском языке( улица, дом №, квартира№)</t>
  </si>
  <si>
    <t>Место поставки товара, выполнения работ, оказания услуг на русском языке( улица, дом №, квартира№)</t>
  </si>
  <si>
    <t>Размер авансового платежа, %</t>
  </si>
  <si>
    <t>Признак поставщика</t>
  </si>
  <si>
    <t>Статус пункта годового плана</t>
  </si>
  <si>
    <t>Администратор бюджетной программы</t>
  </si>
  <si>
    <t>Программа</t>
  </si>
  <si>
    <t>Подпрограмма</t>
  </si>
  <si>
    <t>Специфика</t>
  </si>
  <si>
    <t>Источник финансирования</t>
  </si>
  <si>
    <t>17-1</t>
  </si>
  <si>
    <t>Закупки, не превышающие финансовый год</t>
  </si>
  <si>
    <t>001 Услуги по обеспечению деятельности ревизионной комиссии области</t>
  </si>
  <si>
    <t>015 За счет средств местного бюджета</t>
  </si>
  <si>
    <t>123 Взносы на обязательное страхование</t>
  </si>
  <si>
    <t>За счет бюджетных средств, за исключением средств софинансирования по правительственным внешним займам или связанным грантам</t>
  </si>
  <si>
    <t>Услуга</t>
  </si>
  <si>
    <t>749020.000.000011</t>
  </si>
  <si>
    <t>Автомобиль көлігі иелерінің азаматтық-құқықтық жауапкершілігін сақтандыру бойынша қызмет көрсетулер</t>
  </si>
  <si>
    <t>Услуги по страхованию гражданско-правовой ответственности владельцев автомобильного транспорта</t>
  </si>
  <si>
    <t>Автомобиль көлігі иелерін азаматтық-құқықтық жауапкершілігін сақтандыру бойынша қызметтер</t>
  </si>
  <si>
    <t>Из одного источника путем прямого заключения договора</t>
  </si>
  <si>
    <t>пп.42 п.3 ст.39 приобретения однородных товаров, если годовой объем таких однородных товаров в стоимостном выражении не превышает стократного размера месячного расчетного показателя, работ и услуг, если годовой объем таких однородных работ и услуг в стоимостном выражении не превышает пятисоткратного размера месячного расчетного показателя, а для аппаратов акимов городов районного значения, сел, поселков, сельских округов не превышает трех тысячекратного размера месячного расчетного показателя, установленного на соответствующий финансовый год законом о республиканском бюджете;</t>
  </si>
  <si>
    <t>Одна услуга</t>
  </si>
  <si>
    <t>Март</t>
  </si>
  <si>
    <t>Келісім-шарттың заңды күшіне енген күнінен бастап  90 күнтізбелік күн ішінде</t>
  </si>
  <si>
    <t>В течение  90 календарных дней со дня вступления в законную силу договора</t>
  </si>
  <si>
    <t>271010000;</t>
  </si>
  <si>
    <t>Батыс Қазақстан облысы, Орал қ. БҚО, Орал қаласы, Нұрсұлтан Назарбаев даңғылы, 201 ;</t>
  </si>
  <si>
    <t>Западно-Казахстанская область, г.Уральск ЗКО, г. Уральск, пр. Достык-Дружба,201;</t>
  </si>
  <si>
    <t>утверд</t>
  </si>
  <si>
    <t>Западно-Казахстанская область, г.Уральск КАЗАХСТАН, Западно-Казахстанская область, г.Уральск, пр. Достык-Дружба,201;</t>
  </si>
  <si>
    <t>Келісім-шарттың заңды күшіне енген күнінен бастап  20 күнтізбелік күн ішінде</t>
  </si>
  <si>
    <t>В течение  20 календарных дней со дня вступления в законную силу договора</t>
  </si>
  <si>
    <t>Западно-Казахстанская область, г.Уральск ЗКО, г. Уральск, пр.Достык-Дружба,201;</t>
  </si>
  <si>
    <t>Ноябрь</t>
  </si>
  <si>
    <t>Западно-Казахстанская область, г.Уральск ЗКО, г.Уральск , пр.Достык-Дружба,201;</t>
  </si>
  <si>
    <t>142 Приобретение лекарственных средств и прочих изделий медицинского назначения</t>
  </si>
  <si>
    <t>Товар</t>
  </si>
  <si>
    <t>212024.600.000003</t>
  </si>
  <si>
    <t>Медициналық қорабы</t>
  </si>
  <si>
    <t>Аптечка медицинская</t>
  </si>
  <si>
    <t>көліктік</t>
  </si>
  <si>
    <t>транспортная</t>
  </si>
  <si>
    <t>Автокөлікке арналған медициналық қорабы</t>
  </si>
  <si>
    <t>Аптечка для автотранспорта</t>
  </si>
  <si>
    <t>Штука</t>
  </si>
  <si>
    <t>Сентябрь</t>
  </si>
  <si>
    <t>144 Приобретение топлива, горюче-смазочных материалов</t>
  </si>
  <si>
    <t>192026.510.000000</t>
  </si>
  <si>
    <t>Дизельді жанармай</t>
  </si>
  <si>
    <t>Топливо дизельное</t>
  </si>
  <si>
    <t>жазғы</t>
  </si>
  <si>
    <t>летнее</t>
  </si>
  <si>
    <t>Дизельді жанармай, жазғы</t>
  </si>
  <si>
    <t>Топливо дизельное, летнее</t>
  </si>
  <si>
    <t>Запрос ценовых предложений</t>
  </si>
  <si>
    <t>Литр (куб. дм.)</t>
  </si>
  <si>
    <t>192026.510.000001</t>
  </si>
  <si>
    <t>қысқы</t>
  </si>
  <si>
    <t>зимнее</t>
  </si>
  <si>
    <t>Дизельді жанармай, қысқы</t>
  </si>
  <si>
    <t>Топливо дизельное, зимнее</t>
  </si>
  <si>
    <t>Октябрь</t>
  </si>
  <si>
    <t>192021.550.000000</t>
  </si>
  <si>
    <t>Ұшқынды тұтатқышты қозғалтқыштарға арналған бензин</t>
  </si>
  <si>
    <t>Бензин для двигателей с искровым зажиганием</t>
  </si>
  <si>
    <t>маркасы АИ-95</t>
  </si>
  <si>
    <t>марка АИ-95</t>
  </si>
  <si>
    <t>Бензин  АИ-95 маркасы талонмен</t>
  </si>
  <si>
    <t>Бензин марки АИ-95 в талонах</t>
  </si>
  <si>
    <t>Июнь</t>
  </si>
  <si>
    <t>192029.510.000005</t>
  </si>
  <si>
    <t>Моторлық май</t>
  </si>
  <si>
    <t>Масло моторное</t>
  </si>
  <si>
    <t>бензинді қозғалтқыштарға арналған, синтетикалық, барлық маусымға арналған</t>
  </si>
  <si>
    <t>для бензиновых двигателей, синтетическое, всесезонное</t>
  </si>
  <si>
    <t>Мотор майы</t>
  </si>
  <si>
    <t>Февраль</t>
  </si>
  <si>
    <t>192029.510.000014</t>
  </si>
  <si>
    <t>дизель қозғалтқыштарына арналған, синтетикалық, барлық маусымға арналған</t>
  </si>
  <si>
    <t>для дизельных двигателей, синтетическое, всесезонное</t>
  </si>
  <si>
    <t>Апрель</t>
  </si>
  <si>
    <t>192029.550.000015</t>
  </si>
  <si>
    <t>Трансмиссиялық май</t>
  </si>
  <si>
    <t>Масло трансмиссионное</t>
  </si>
  <si>
    <t>бензин қозғалтқыштарына арналған мотор майы</t>
  </si>
  <si>
    <t>Май</t>
  </si>
  <si>
    <t>Июль</t>
  </si>
  <si>
    <t>дизель қозғалтқыштарына арналған трансмиссиялық майы</t>
  </si>
  <si>
    <t>205941.000.000000</t>
  </si>
  <si>
    <t>Майлау</t>
  </si>
  <si>
    <t>Смазка</t>
  </si>
  <si>
    <t>антифрикциялық, маркасы ЛЗ-31 Т</t>
  </si>
  <si>
    <t>антифрикционная, марка ЛЗ-31 Т</t>
  </si>
  <si>
    <t>Антифриз</t>
  </si>
  <si>
    <t>Август</t>
  </si>
  <si>
    <t>205943.300.000006</t>
  </si>
  <si>
    <t>Жидкость тормозная</t>
  </si>
  <si>
    <t>тежегіш сұйықтығы</t>
  </si>
  <si>
    <t>149 Приобретение прочих запасов</t>
  </si>
  <si>
    <t>172314.500.000002</t>
  </si>
  <si>
    <t>Кеңсе жабдығына арналған қағаз</t>
  </si>
  <si>
    <t>Бумага для офисного оборудования</t>
  </si>
  <si>
    <t>формат А4</t>
  </si>
  <si>
    <t>А4 формат қағазы</t>
  </si>
  <si>
    <t>Бумага формата А4</t>
  </si>
  <si>
    <t>Одна пачка</t>
  </si>
  <si>
    <t>262040.000.000281</t>
  </si>
  <si>
    <t>Картридж</t>
  </si>
  <si>
    <t>тонерлік, қара</t>
  </si>
  <si>
    <t>тонерный, черный</t>
  </si>
  <si>
    <t>Xerox Phaser 3140/3155/3160 принтерлеріне арналған  картридж</t>
  </si>
  <si>
    <t>Картридж для принтера Xerox Phaser 3140/3155/3160</t>
  </si>
  <si>
    <t>Xerox-WorkСentre  3210/3220 көп функциялы құрылғыға   арналған  картридж</t>
  </si>
  <si>
    <t>Картридж для  МФУ  Xerox WorkСentre 3210/3220</t>
  </si>
  <si>
    <t>Xerox-Phaser  3250 принтеріне   арналған  картридж</t>
  </si>
  <si>
    <t>Картридж для принтера  Xerox Phaser  3250</t>
  </si>
  <si>
    <t>HP Laser jet P1102 принтеріне   арналған  картридж</t>
  </si>
  <si>
    <t>Картридж для принтера  HP Laser jet P1102</t>
  </si>
  <si>
    <t>Xerox-WorkСentre  3225 көп функциялы құрылғыға   арналған  картридж</t>
  </si>
  <si>
    <t>Картридж для  МФУ  Xerox WorkСentre 3225</t>
  </si>
  <si>
    <t>XEROX Doce Centre A3 көп функцоналды құрылғы үшін</t>
  </si>
  <si>
    <t>Картридж для  МФУ  XEROX Doce Centre A3</t>
  </si>
  <si>
    <t>Xerox-WorkСentre  3025 көп функциялы құрылғыға   арналған  картридж</t>
  </si>
  <si>
    <t>Картридж для  МФУ  Xerox WorkСentre 3025</t>
  </si>
  <si>
    <t>SENSYS MF 3010 көп функциялы құрылғыға   арналған  картридж</t>
  </si>
  <si>
    <t>Картридж для  МФУ  SENSYS MF 3010</t>
  </si>
  <si>
    <t>XEROX Doce Centre A3</t>
  </si>
  <si>
    <t>205930.000.000006</t>
  </si>
  <si>
    <t xml:space="preserve">Сия </t>
  </si>
  <si>
    <t>Чернила</t>
  </si>
  <si>
    <t>бүріккіш баспа үшін</t>
  </si>
  <si>
    <t>для струйной печати</t>
  </si>
  <si>
    <t>Epson Stylus L800 C11CB57301 принтеріне сия 6 түсті</t>
  </si>
  <si>
    <t>Чернила для принтера Epson Stylus L800 C11CB57301 6 цветов</t>
  </si>
  <si>
    <t>262040.000.000282</t>
  </si>
  <si>
    <t>көшіру құралы үшін</t>
  </si>
  <si>
    <t>для копировального аппарата</t>
  </si>
  <si>
    <t>581412.000.000000</t>
  </si>
  <si>
    <t>Издание печатное</t>
  </si>
  <si>
    <t>периодическое</t>
  </si>
  <si>
    <t>журналдар</t>
  </si>
  <si>
    <t>журналы</t>
  </si>
  <si>
    <t>пп.25 п.3 ст.39 приобретения периодических печатных изданий на бумажном и (или) электронном носителях;</t>
  </si>
  <si>
    <t>Комплект</t>
  </si>
  <si>
    <t>газеттер</t>
  </si>
  <si>
    <t>газеты</t>
  </si>
  <si>
    <t>259923.500.000006</t>
  </si>
  <si>
    <t>Қапсырма</t>
  </si>
  <si>
    <t>Скоба</t>
  </si>
  <si>
    <t>кеңселік мақсаттар үшін, сымды</t>
  </si>
  <si>
    <t>для канцелярских целей, проволочная</t>
  </si>
  <si>
    <t>Қапсырма №10</t>
  </si>
  <si>
    <t>Скоба №10</t>
  </si>
  <si>
    <t>Қапсырма №24/6</t>
  </si>
  <si>
    <t>Скоба №24/6</t>
  </si>
  <si>
    <t>172312.700.000036</t>
  </si>
  <si>
    <t>Күнтізбе</t>
  </si>
  <si>
    <t>Календарь</t>
  </si>
  <si>
    <t>үстелдік</t>
  </si>
  <si>
    <t>настольный</t>
  </si>
  <si>
    <t>329915.100.000000</t>
  </si>
  <si>
    <t>Қарындаш</t>
  </si>
  <si>
    <t>Карандаш</t>
  </si>
  <si>
    <t>қарапайым</t>
  </si>
  <si>
    <t>простой</t>
  </si>
  <si>
    <t>205210.900.000026</t>
  </si>
  <si>
    <t>Желім</t>
  </si>
  <si>
    <t>Клей</t>
  </si>
  <si>
    <t>кеңселік, қарандаш</t>
  </si>
  <si>
    <t>канцелярский, карандаш</t>
  </si>
  <si>
    <t>Желім- қарандаш</t>
  </si>
  <si>
    <t>Клей-карандаш</t>
  </si>
  <si>
    <t>221973.210.000000</t>
  </si>
  <si>
    <t>Өшіргіш</t>
  </si>
  <si>
    <t>Ластик</t>
  </si>
  <si>
    <t>жұмсақ</t>
  </si>
  <si>
    <t>мягкий</t>
  </si>
  <si>
    <t>329959.900.000067</t>
  </si>
  <si>
    <t>Штрих-корректор</t>
  </si>
  <si>
    <t>кеңселік</t>
  </si>
  <si>
    <t>канцелярский</t>
  </si>
  <si>
    <t>329913.590.000000</t>
  </si>
  <si>
    <t>Ручка канцелярская</t>
  </si>
  <si>
    <t>Ручка-корректор</t>
  </si>
  <si>
    <t>корректирующая</t>
  </si>
  <si>
    <t>259923.500.000005</t>
  </si>
  <si>
    <t>Қыстырғыш</t>
  </si>
  <si>
    <t>Скрепка</t>
  </si>
  <si>
    <t>кеңселік, металды</t>
  </si>
  <si>
    <t>канцелярская, металлическая</t>
  </si>
  <si>
    <t>Қыстырғыш 28 мм</t>
  </si>
  <si>
    <t>скрепка 28 мм</t>
  </si>
  <si>
    <t>Упаковка</t>
  </si>
  <si>
    <t>Қыстырғыш 50 мм</t>
  </si>
  <si>
    <t>скрепка 50 мм</t>
  </si>
  <si>
    <t>329912.130.000000</t>
  </si>
  <si>
    <t>Кеңсе қаламы</t>
  </si>
  <si>
    <t>шарикті</t>
  </si>
  <si>
    <t>шариковая</t>
  </si>
  <si>
    <t>Кеңсе қаламы, көк түсті</t>
  </si>
  <si>
    <t>Ручка канцелярская, синяя</t>
  </si>
  <si>
    <t>Кеңсе қаламы, қызыл</t>
  </si>
  <si>
    <t>Ручка канцелярская, красная</t>
  </si>
  <si>
    <t>Кеңсе қаламы, қара</t>
  </si>
  <si>
    <t>Ручка канцелярская, черная</t>
  </si>
  <si>
    <t>222925.700.000027</t>
  </si>
  <si>
    <t>Папка</t>
  </si>
  <si>
    <t>пластик, формат А4</t>
  </si>
  <si>
    <t>пластиковая, формат А4</t>
  </si>
  <si>
    <t>пластик, формат А4 папкасы, 10 файлмен</t>
  </si>
  <si>
    <t>папка пластиковая, формат А4, с 10 файлами</t>
  </si>
  <si>
    <t>пластик, формат А4 папкасы, 20 файлмен</t>
  </si>
  <si>
    <t>папка пластиковая, формат А4 с 20 файлами</t>
  </si>
  <si>
    <t>172313.500.000003</t>
  </si>
  <si>
    <t>Тіркелім</t>
  </si>
  <si>
    <t>Регистр</t>
  </si>
  <si>
    <t>картонды, формат А4</t>
  </si>
  <si>
    <t>картонный, формат А4</t>
  </si>
  <si>
    <t>Тіркелім картонды, формат А4</t>
  </si>
  <si>
    <t>Регистр картонный, формат А4</t>
  </si>
  <si>
    <t>папка пластик резинкамен</t>
  </si>
  <si>
    <t>папка пластиковая на резинке</t>
  </si>
  <si>
    <t>папка пластик қыстырғышпен</t>
  </si>
  <si>
    <t>папка пластиковая с прижимом</t>
  </si>
  <si>
    <t>папка пластик қыстырғышпен және ішкі қалтасымен</t>
  </si>
  <si>
    <t>папка пластиковая с прижимом и внутренним  карманом</t>
  </si>
  <si>
    <t>папка пластикалық мөлдір қабымен</t>
  </si>
  <si>
    <t>папка пластиковая с прозрачным обложкой</t>
  </si>
  <si>
    <t>172313.500.000008</t>
  </si>
  <si>
    <t>борланған картоннан, формат А4</t>
  </si>
  <si>
    <t>из мелованного картона, формат А4</t>
  </si>
  <si>
    <t>құжат тігілетін мұқаба</t>
  </si>
  <si>
    <t>скоросшиватель</t>
  </si>
  <si>
    <t>329959.900.000081</t>
  </si>
  <si>
    <t>Скотч</t>
  </si>
  <si>
    <t>полиэтиленді</t>
  </si>
  <si>
    <t>полиэтиленовый</t>
  </si>
  <si>
    <t>скотч 48 мм*50 м</t>
  </si>
  <si>
    <t>172312.700.000016</t>
  </si>
  <si>
    <t>Күнделік</t>
  </si>
  <si>
    <t>Ежедневник</t>
  </si>
  <si>
    <t>пішімі А5</t>
  </si>
  <si>
    <t>формат А5</t>
  </si>
  <si>
    <t>257113.350.000000</t>
  </si>
  <si>
    <t>Ұштағыш</t>
  </si>
  <si>
    <t>Точилка</t>
  </si>
  <si>
    <t>пластик</t>
  </si>
  <si>
    <t>пластиковая</t>
  </si>
  <si>
    <t>222925.900.000017</t>
  </si>
  <si>
    <t>Стикер</t>
  </si>
  <si>
    <t>пластиковый, для заметок</t>
  </si>
  <si>
    <t>стикер, 45*12 мм</t>
  </si>
  <si>
    <t>172312.700.000011</t>
  </si>
  <si>
    <t>Жапсырма</t>
  </si>
  <si>
    <t>қағазды, белгілерге арналған</t>
  </si>
  <si>
    <t>бумажный, для заметок</t>
  </si>
  <si>
    <t>стикер, 76*76 мм</t>
  </si>
  <si>
    <t>стикер, 51*76 мм</t>
  </si>
  <si>
    <t>139616.900.000040</t>
  </si>
  <si>
    <t>Жіп</t>
  </si>
  <si>
    <t>Нить</t>
  </si>
  <si>
    <t>құжаттарды түптеуге арналған, синтетикалық</t>
  </si>
  <si>
    <t>для переплета документов, синтетическая</t>
  </si>
  <si>
    <t>Рулон</t>
  </si>
  <si>
    <t>222925.900.000004</t>
  </si>
  <si>
    <t>Қосымша - файл</t>
  </si>
  <si>
    <t>Файл - вкладыш</t>
  </si>
  <si>
    <t>құжаттар үшін, перфорациямен, полипропилен үлдірден</t>
  </si>
  <si>
    <t>для документов, с перфорацией, из полипропиленовой пленки</t>
  </si>
  <si>
    <t>262021.900.000093</t>
  </si>
  <si>
    <t>Флеш жинаушы</t>
  </si>
  <si>
    <t>Флеш-накопитель</t>
  </si>
  <si>
    <t>интерфейс USB 2.0, сыйымдылығы 2 Гб-тан артық, бірақ 8 Гб-тан артық емес</t>
  </si>
  <si>
    <t>интерфейс USB 2.0, емкость более 2 Гб, но не более 8 Гб</t>
  </si>
  <si>
    <t>222929.900.000183</t>
  </si>
  <si>
    <t>Органайзер</t>
  </si>
  <si>
    <t>пластикалы, айналмалы негізде</t>
  </si>
  <si>
    <t>пластиковый, не вращающейся основе</t>
  </si>
  <si>
    <t>172312.700.000000</t>
  </si>
  <si>
    <t>Қағаз</t>
  </si>
  <si>
    <t>Бумага</t>
  </si>
  <si>
    <t>белгілерге арналған</t>
  </si>
  <si>
    <t>для заметок</t>
  </si>
  <si>
    <t>белгілерге арналған қағаз</t>
  </si>
  <si>
    <t>бумага для заметок</t>
  </si>
  <si>
    <t>329959.900.000068</t>
  </si>
  <si>
    <t>Сүзгіш</t>
  </si>
  <si>
    <t>Фильтр</t>
  </si>
  <si>
    <t>желілік</t>
  </si>
  <si>
    <t>сетевой</t>
  </si>
  <si>
    <t>Сүзгіш желілік</t>
  </si>
  <si>
    <t>Фильтр сетевой</t>
  </si>
  <si>
    <t>262016.930.000000</t>
  </si>
  <si>
    <t>"тінтуір" манипуляторы</t>
  </si>
  <si>
    <t>Манипулятор "мышь"</t>
  </si>
  <si>
    <t>механикалық, сымды</t>
  </si>
  <si>
    <t>механическая, проводная</t>
  </si>
  <si>
    <t>"тінтуір" манипуляторы, механикалық, сымды</t>
  </si>
  <si>
    <t>Манипулятор "мышь", механическая, проводная</t>
  </si>
  <si>
    <t>262016.930.000002</t>
  </si>
  <si>
    <t>Манипулятор "тышқан"</t>
  </si>
  <si>
    <t>оптикалық, сымсыз</t>
  </si>
  <si>
    <t>оптическая, беспроводная</t>
  </si>
  <si>
    <t>"тінтуір" манипуляторы,оптикалық, сымсыз</t>
  </si>
  <si>
    <t>Манипулятор "мышь", оптическая, беспроводная</t>
  </si>
  <si>
    <t>282323.900.000005</t>
  </si>
  <si>
    <t>Тескіш</t>
  </si>
  <si>
    <t>Дырокол</t>
  </si>
  <si>
    <t>кеңселік, механикалық</t>
  </si>
  <si>
    <t>канцелярский, механический</t>
  </si>
  <si>
    <t>15 За счет средств местного бюджета</t>
  </si>
  <si>
    <t>282323.900.000002</t>
  </si>
  <si>
    <t>Степлер</t>
  </si>
  <si>
    <t>282323.900.000008</t>
  </si>
  <si>
    <t>Антистеплер</t>
  </si>
  <si>
    <t>қапсырма үшін</t>
  </si>
  <si>
    <t>для скоб</t>
  </si>
  <si>
    <t>329959.900.000036</t>
  </si>
  <si>
    <t>Үстел жинағы</t>
  </si>
  <si>
    <t>Набор настольный</t>
  </si>
  <si>
    <t>жазбаша</t>
  </si>
  <si>
    <t>письменный</t>
  </si>
  <si>
    <t>222925.500.000012</t>
  </si>
  <si>
    <t>Маркер</t>
  </si>
  <si>
    <t>пластикалы, жуылмайтын</t>
  </si>
  <si>
    <t>пластиковый, нестираемый</t>
  </si>
  <si>
    <t>222925.500.000009</t>
  </si>
  <si>
    <t>Сызғыш</t>
  </si>
  <si>
    <t>Линейка</t>
  </si>
  <si>
    <t>өлшегіш, пластмасстан жасалған</t>
  </si>
  <si>
    <t>измерительная, пластмассовая</t>
  </si>
  <si>
    <t>257111.390.000003</t>
  </si>
  <si>
    <t>Пышақ</t>
  </si>
  <si>
    <t>Нож</t>
  </si>
  <si>
    <t>кеңселік пышақ</t>
  </si>
  <si>
    <t>нож канцелярский</t>
  </si>
  <si>
    <t>257111.910.000001</t>
  </si>
  <si>
    <t>Қайшы</t>
  </si>
  <si>
    <t>Ножницы</t>
  </si>
  <si>
    <t>канцелярские</t>
  </si>
  <si>
    <t>кеңселік  қайшы</t>
  </si>
  <si>
    <t>ножницы  канцелярские</t>
  </si>
  <si>
    <t>205210.900.000025</t>
  </si>
  <si>
    <t>кеңселік, сұйық</t>
  </si>
  <si>
    <t>канцелярский, жидкий</t>
  </si>
  <si>
    <t>282312.100.000000</t>
  </si>
  <si>
    <t>Калькулятор</t>
  </si>
  <si>
    <t>бухгалтерлік</t>
  </si>
  <si>
    <t>бухгалтерский</t>
  </si>
  <si>
    <t>259923.300.000000</t>
  </si>
  <si>
    <t>Қысқыш</t>
  </si>
  <si>
    <t>Зажим</t>
  </si>
  <si>
    <t>Қысқыш, 15 мм</t>
  </si>
  <si>
    <t>Зажим, 15 мм</t>
  </si>
  <si>
    <t>Қысқыш, 25 мм</t>
  </si>
  <si>
    <t>Зажим, 25 мм</t>
  </si>
  <si>
    <t>Қысқыш,32 мм</t>
  </si>
  <si>
    <t>Зажим, 32 мм</t>
  </si>
  <si>
    <t>Қысқыш,51 мм</t>
  </si>
  <si>
    <t>Зажим, 51 мм</t>
  </si>
  <si>
    <t xml:space="preserve"> 272011.900.000004</t>
  </si>
  <si>
    <t xml:space="preserve"> Батарейка</t>
  </si>
  <si>
    <t>293230.500.000011</t>
  </si>
  <si>
    <t>Амортизатор</t>
  </si>
  <si>
    <t>жеңіл автомобиль үшін</t>
  </si>
  <si>
    <t>для легкового автомобиля</t>
  </si>
  <si>
    <t>Алдыңғы амортизатор</t>
  </si>
  <si>
    <t>Амортизатор передний</t>
  </si>
  <si>
    <t>Артқы амортизатор</t>
  </si>
  <si>
    <t>Амортизатор задний</t>
  </si>
  <si>
    <t>293230.950.000055</t>
  </si>
  <si>
    <t>Подвеска сайлентблогы</t>
  </si>
  <si>
    <t>Сайлентблок подвески</t>
  </si>
  <si>
    <t>Артқы подвеска сайлентблогы</t>
  </si>
  <si>
    <t>Сайлентблок задней подвески</t>
  </si>
  <si>
    <t>293230.670.000024</t>
  </si>
  <si>
    <t>Рөл ұштығы</t>
  </si>
  <si>
    <t>Наконечник рулевой</t>
  </si>
  <si>
    <t>Рөл ұштығы оң</t>
  </si>
  <si>
    <t>Наконечник рулевой, правый</t>
  </si>
  <si>
    <t>Рөл ұштығы, сол жақ</t>
  </si>
  <si>
    <t>Наконечник рулевой, левый</t>
  </si>
  <si>
    <t>Рөл ұштығы, оң жақ</t>
  </si>
  <si>
    <t>221940.300.000000</t>
  </si>
  <si>
    <t>Белдік</t>
  </si>
  <si>
    <t>Ремень клиновый, приводный</t>
  </si>
  <si>
    <t>Белдік, клинді</t>
  </si>
  <si>
    <t>клиновый, приводный</t>
  </si>
  <si>
    <t>281142.900.000056</t>
  </si>
  <si>
    <t>Гидронатяжитель</t>
  </si>
  <si>
    <t>293230.950.000019</t>
  </si>
  <si>
    <t>Шар тірегіші</t>
  </si>
  <si>
    <t>Опора шаровая</t>
  </si>
  <si>
    <t>293230.990.000415</t>
  </si>
  <si>
    <t>Рөлді гидрокүшейткіш белдігі</t>
  </si>
  <si>
    <t>Ремень гидроусилителя руля</t>
  </si>
  <si>
    <t>293230.990.000427</t>
  </si>
  <si>
    <t>Кергіш аунақша</t>
  </si>
  <si>
    <t>Ролик натяжной</t>
  </si>
  <si>
    <t>293230.950.000062</t>
  </si>
  <si>
    <t>Тік тұру</t>
  </si>
  <si>
    <t>Стойка</t>
  </si>
  <si>
    <t>тұрақтандырғыштың, жеңіл автомобильге арналған</t>
  </si>
  <si>
    <t>стабилизатора, для легкового автомобиля</t>
  </si>
  <si>
    <t>Алдыңғы стабилизатордың тірегі</t>
  </si>
  <si>
    <t>Стойка переднего стабилизатора</t>
  </si>
  <si>
    <t>293230.990.000074</t>
  </si>
  <si>
    <t>Тұрақтандырғыш төлкесі</t>
  </si>
  <si>
    <t>Втулка стабилизатора</t>
  </si>
  <si>
    <t>Тұрақтандырғыш  тірегінің төлкесі</t>
  </si>
  <si>
    <t>Втулка стойки  стабилизатора</t>
  </si>
  <si>
    <t>293230.950.000051</t>
  </si>
  <si>
    <t>Рычаг салентблогы</t>
  </si>
  <si>
    <t>Сайлентблок рычага</t>
  </si>
  <si>
    <t>293230.950.000054</t>
  </si>
  <si>
    <t>Стабилизатор салентблогы</t>
  </si>
  <si>
    <t>Сайлентблок стабилизатора</t>
  </si>
  <si>
    <t>281220.900.000042</t>
  </si>
  <si>
    <t>Поликлин белдігі</t>
  </si>
  <si>
    <t>Ремень поликлиновый</t>
  </si>
  <si>
    <t>293230.400.000010</t>
  </si>
  <si>
    <t>Күпшек мойынтірегі</t>
  </si>
  <si>
    <t>Подшипник ступицы</t>
  </si>
  <si>
    <t>Дөңгелек күпшек мойынтірегі</t>
  </si>
  <si>
    <t>Подшипник ступицы колес</t>
  </si>
  <si>
    <t>293230.300.000121
К
293230.300.000121</t>
  </si>
  <si>
    <t>Мост мойынтірегі</t>
  </si>
  <si>
    <t>Подшипник  моста</t>
  </si>
  <si>
    <t>221930.500.000011</t>
  </si>
  <si>
    <t>Тежегіш шлангы</t>
  </si>
  <si>
    <t>Шланг тормозной</t>
  </si>
  <si>
    <t>автомобильдік, резеңкелі</t>
  </si>
  <si>
    <t>автомобильный, резиновый</t>
  </si>
  <si>
    <t>Артқы тежегіш шлангы</t>
  </si>
  <si>
    <t>Шланг тормозной  задний</t>
  </si>
  <si>
    <t>293230.990.000324</t>
  </si>
  <si>
    <t>Амортизатор тірегі</t>
  </si>
  <si>
    <t>Опора амортизатора</t>
  </si>
  <si>
    <t>293230.990.000352</t>
  </si>
  <si>
    <t>Алдыңғы қозғалтқышқа арналған жастық</t>
  </si>
  <si>
    <t>Подушка опоры двигателя передняя</t>
  </si>
  <si>
    <t>Қозғалтқышқа арналған жастық</t>
  </si>
  <si>
    <t>Подушка опоры двигателя</t>
  </si>
  <si>
    <t xml:space="preserve">Подушка опоры двигателя </t>
  </si>
  <si>
    <t>293230.250.000033</t>
  </si>
  <si>
    <t>Тежеуіш қалып</t>
  </si>
  <si>
    <t>Колодка тормозная</t>
  </si>
  <si>
    <t>Алдыңғы тежеуіш қалып</t>
  </si>
  <si>
    <t>Колодка тормозная передняя</t>
  </si>
  <si>
    <t>282913.300.000009</t>
  </si>
  <si>
    <t>майлы, ішкі жану қозғалтқышына арналған, механикалық</t>
  </si>
  <si>
    <t>масляный, для двигателя внутреннего сгорания, механический</t>
  </si>
  <si>
    <t>282913.500.000000</t>
  </si>
  <si>
    <t>әуе, жеңіл автомобилінің ішкі жану қозғалтқышына арналған</t>
  </si>
  <si>
    <t>воздушный, для двигателя внутреннего сгорания легкового автомобиля</t>
  </si>
  <si>
    <t>Әуе сүзгіші</t>
  </si>
  <si>
    <t>Фильтр воздушный</t>
  </si>
  <si>
    <t>293230.990.000000</t>
  </si>
  <si>
    <t>салондық, жеңіл автомобиль үшін</t>
  </si>
  <si>
    <t>салонный, для легкового автомобиля</t>
  </si>
  <si>
    <t xml:space="preserve">Салон сүзгіші </t>
  </si>
  <si>
    <t>салонный фильтр</t>
  </si>
  <si>
    <t>282913.300.000014</t>
  </si>
  <si>
    <t>отындық, жеңіл автокөліктің дизельді қозғалтқышына арналған</t>
  </si>
  <si>
    <t>топливный, для дизельного двигателя легкового автомобиля</t>
  </si>
  <si>
    <t>отындық  сүзгіші</t>
  </si>
  <si>
    <t>Фильтр топливный</t>
  </si>
  <si>
    <t>274014.600.000000</t>
  </si>
  <si>
    <t>Автомобильдік шам</t>
  </si>
  <si>
    <t>Лампа автомобильная</t>
  </si>
  <si>
    <t>галогендік, цоколь типі Н1</t>
  </si>
  <si>
    <t>галогенная, тип цоколя Н1</t>
  </si>
  <si>
    <t>293230.990.000428</t>
  </si>
  <si>
    <t>Белдік ролигі</t>
  </si>
  <si>
    <t>Ролик ремня</t>
  </si>
  <si>
    <t>221111.100.000008</t>
  </si>
  <si>
    <t>Жеңіл автомобильге арналған шина диаметрі 18</t>
  </si>
  <si>
    <t>Шина для легкового автомобиля летняя радиальная диаметр обода 18</t>
  </si>
  <si>
    <t xml:space="preserve">285\60  R18  </t>
  </si>
  <si>
    <t>Созылмалы ролик</t>
  </si>
  <si>
    <t>293230.990.000444</t>
  </si>
  <si>
    <t>Мост сальнигі</t>
  </si>
  <si>
    <t>Сальник моста</t>
  </si>
  <si>
    <t>293230.990.000445</t>
  </si>
  <si>
    <t>205943.990.000005</t>
  </si>
  <si>
    <t>Сұйықтық</t>
  </si>
  <si>
    <t>Жидкость</t>
  </si>
  <si>
    <t>қалыпты және төменгі ауа температуралары кезінде автомобиль әйнектерін жууға арналған</t>
  </si>
  <si>
    <t>для мытья автомобильных стекол при нормальных и пониженных температурах воздуха</t>
  </si>
  <si>
    <t>автомобиль әйнектерін жууға арналған</t>
  </si>
  <si>
    <t>Жидкость для мытья автомобильных стеко</t>
  </si>
  <si>
    <t>Toyota Fortuner автокөлігіне алдыңғы амортизатор</t>
  </si>
  <si>
    <t>Амортизатор  передний для автомашины Toyota Fortuner</t>
  </si>
  <si>
    <t>Toyota Fortuner автокөлігіне артқы амортизатор</t>
  </si>
  <si>
    <t>Амортизатор  задний для автомашины Toyota Fortuner</t>
  </si>
  <si>
    <t>Иінтірек сайлентблогы</t>
  </si>
  <si>
    <t>Toyota Fortuner автокөлігіне тасмалдағыш иінтірегінің сайлентблогы</t>
  </si>
  <si>
    <t>Сайлентблок переднего продольного рычага для а/м Toyota Fortuner</t>
  </si>
  <si>
    <t>Toyota Fortuner автокөлігіне рөл ұштығы</t>
  </si>
  <si>
    <t>Наконечник рулевой для а/м Toyota Fortuner</t>
  </si>
  <si>
    <t>Ступица сальнигі</t>
  </si>
  <si>
    <t>Сальник ступицы</t>
  </si>
  <si>
    <t>Toyota Fortuner автокөлігіне  ступица сальнигі</t>
  </si>
  <si>
    <t>Toyota Fortuner автокөлігіне  сайлентблок рычага алдыңғы төмен</t>
  </si>
  <si>
    <t>Сайлентблок переднего  рычага нижнего</t>
  </si>
  <si>
    <t>Toyota Fortuner автокөлігіне шар тірегі</t>
  </si>
  <si>
    <t>Опора шаровая для а/м Toyota Fortuner</t>
  </si>
  <si>
    <t>Стабилизатор сайлентблогы</t>
  </si>
  <si>
    <t>Спйлентблок стабилизаторы Toyota Fortuner автокөлігіне</t>
  </si>
  <si>
    <t>Сайлентблок стабилизатора для а/м Toyota Fortuner</t>
  </si>
  <si>
    <t>Алдыңғы стабилизатордың  тік тұрағы Toyota Fortuner автокөлігіне</t>
  </si>
  <si>
    <t>Стойка переднего стабилизатора для а/м Toyota Fortuner</t>
  </si>
  <si>
    <t>Тұрақтандырғыш  тірегінің төлкесі Toyota Fortuner автокөлігіне</t>
  </si>
  <si>
    <t>Втулка стойки  стабилизатора для а/м  Toyota Fortuner</t>
  </si>
  <si>
    <t>293230.670.000049</t>
  </si>
  <si>
    <t>Тяга рулевая</t>
  </si>
  <si>
    <t xml:space="preserve"> тяга рулевая Toyota Fortuner</t>
  </si>
  <si>
    <t>Тяга рулевая  для а/м Toyota Fortuner</t>
  </si>
  <si>
    <t>Дөңгелек күпшек мойынтірегі Toyota Fortuner</t>
  </si>
  <si>
    <t>Подшипник ступицы колес для а/м Toyota Fortuner</t>
  </si>
  <si>
    <t>Тежегіш шлангы Toyota Fortuner автокөлігіне</t>
  </si>
  <si>
    <t>Шланг тормозной для а/м  Toyota Fortuner</t>
  </si>
  <si>
    <t>Артқы тежегіш Toyota Fortuner  автокөлігіне</t>
  </si>
  <si>
    <t>Шланг тормозной  задний для а/м Toyota Fortuner</t>
  </si>
  <si>
    <t>Аспа сайлентблогы</t>
  </si>
  <si>
    <t>Артқы аспа сайлентблогы Toyota Fortuner   автокөлігіне</t>
  </si>
  <si>
    <t>Сайлентблок задней подвеский для а/м Toyota Fortuner</t>
  </si>
  <si>
    <t>16 За счет средств местного бюджета</t>
  </si>
  <si>
    <t>Алдыңғы аспа сайлентблогы Toyota Fortuner   автокөлігіне</t>
  </si>
  <si>
    <t>Сайлентблок передней подвеский для а/м Toyota Fortuner</t>
  </si>
  <si>
    <t>17 За счет средств местного бюджета</t>
  </si>
  <si>
    <t>293230.990.000081</t>
  </si>
  <si>
    <t xml:space="preserve">Втулка тяги </t>
  </si>
  <si>
    <t>293230.990.000323</t>
  </si>
  <si>
    <t>Қозғалтқыштың тірегі</t>
  </si>
  <si>
    <t>Опора двигателя</t>
  </si>
  <si>
    <t>Қозғалтқыштың тірегі Toyota Fortuner  автокөлігіне</t>
  </si>
  <si>
    <t>Опора двигателя для а/м Toyota Fortuner</t>
  </si>
  <si>
    <t>Амортизатор тірегі Toyota Fortuner  автокөлігіне</t>
  </si>
  <si>
    <t>Опора амортизатора для а/м Toyota Fortuner</t>
  </si>
  <si>
    <t>Алдыңғы тежеуіш Toyota Fortuner  автокөлігіне</t>
  </si>
  <si>
    <t>Колодка тормозная передняя для а/м Toyota Fortuner</t>
  </si>
  <si>
    <t>Рул тартқышы Toyota Fortuner  автокөлігіне</t>
  </si>
  <si>
    <t>Колодка тормозная задние  для а/м Toyota Fortuner</t>
  </si>
  <si>
    <t xml:space="preserve"> 221973.470.000004</t>
  </si>
  <si>
    <t>Рул тартқышы</t>
  </si>
  <si>
    <t>Пыльник рулевой рейки</t>
  </si>
  <si>
    <t>тежеуіш қалып артқы Toyota Fortuner  автокөлігіне</t>
  </si>
  <si>
    <t>Сүзгіш майлы Toyota Fortuner автокөлігіне</t>
  </si>
  <si>
    <t>Фильтр масляный для а/м   Toyota Fortuner</t>
  </si>
  <si>
    <t>Әуе сүзгіші  Toyota Fortuner  автокөлігіне</t>
  </si>
  <si>
    <t>Фильтр воздушный для а/м Toyota Fortuner</t>
  </si>
  <si>
    <t>Салон сүзгіші  Toyota Fortuner  автокөлігіне</t>
  </si>
  <si>
    <t>Фильтр салонный  для а/м Toyota Fortuner</t>
  </si>
  <si>
    <t>274012.900.000000</t>
  </si>
  <si>
    <t>Қызу шамы</t>
  </si>
  <si>
    <t>Лампа накаливания</t>
  </si>
  <si>
    <t>галогендік, цоколь типі G4, қуаты 5 Вт</t>
  </si>
  <si>
    <t>галогенная, тип цоколя G4, мощность 5 Вт</t>
  </si>
  <si>
    <t>Toyota Fortuner  автокөлігіне  қызу шамы</t>
  </si>
  <si>
    <t>Лампа накаливания  для а/м Toyota Fortuner</t>
  </si>
  <si>
    <t>Ремень</t>
  </si>
  <si>
    <t>поликлинді</t>
  </si>
  <si>
    <t>Toyota Fortuner  автокөлігіне  белдік</t>
  </si>
  <si>
    <t>Белдік тартқышы</t>
  </si>
  <si>
    <t>Натяжитель ремня</t>
  </si>
  <si>
    <t>Ролик</t>
  </si>
  <si>
    <t>259929.190.000066</t>
  </si>
  <si>
    <t>Тірегіш ролик</t>
  </si>
  <si>
    <t>Ролик отпорной</t>
  </si>
  <si>
    <t>Тірегіш роликToyota Fortuner автокөлігіне</t>
  </si>
  <si>
    <t>Ролик отпорной для а/м Toyota Fortuner</t>
  </si>
  <si>
    <t>293230.610.000000</t>
  </si>
  <si>
    <t>Салқындатқыш жүйесінің радиаторы</t>
  </si>
  <si>
    <t>Радиатор системы охлаждения</t>
  </si>
  <si>
    <t>Toyota Fortuner  автокөлігіне салқындатқыш жүйесінің радиаторы</t>
  </si>
  <si>
    <t>Радиатор системы охлаждения для а/м Toyota Fortuner</t>
  </si>
  <si>
    <t xml:space="preserve"> Подушка опоры двигателя</t>
  </si>
  <si>
    <t>Қозғалтқыш тірегінің күпшегі</t>
  </si>
  <si>
    <t xml:space="preserve">Toyota Fortuner   автокөлігіне  </t>
  </si>
  <si>
    <t>для а/м Toyota Fortuner</t>
  </si>
  <si>
    <t>Автомобиль әйнектерін жууға арналған сұйықтық</t>
  </si>
  <si>
    <t>Жидкость для мытья автомобильных стекол</t>
  </si>
  <si>
    <t>281141.900.000082</t>
  </si>
  <si>
    <t xml:space="preserve">Втулка </t>
  </si>
  <si>
    <t>Втулка</t>
  </si>
  <si>
    <t>293230.990.000451</t>
  </si>
  <si>
    <t>Сальник двигателя</t>
  </si>
  <si>
    <t>Қозғалтқыш сальгигі</t>
  </si>
  <si>
    <t>Toyota Land Cruiser автокөлігіне  сайлентблок рычага алдыңғы төмен</t>
  </si>
  <si>
    <t>Декабрь</t>
  </si>
  <si>
    <t>Toyota Land Cruiser автокөлігіне</t>
  </si>
  <si>
    <t>293230.950.000041</t>
  </si>
  <si>
    <t>Штанг пружинасы</t>
  </si>
  <si>
    <t>Пружина штанги</t>
  </si>
  <si>
    <t>Тежегіш колодкасы</t>
  </si>
  <si>
    <t>Тежегіш колодкасы Kia Sorento автокөлігіне</t>
  </si>
  <si>
    <t>Колодка тормозная для автомашины</t>
  </si>
  <si>
    <t>293121.350.000000</t>
  </si>
  <si>
    <t>Оталдыру білтесі</t>
  </si>
  <si>
    <t>Свеча зажигания</t>
  </si>
  <si>
    <t>Kia Sorento автокөлігіне  оталдыру білтесі</t>
  </si>
  <si>
    <t>Свеча зажигания для а/м  Nissan Teana</t>
  </si>
  <si>
    <t>282982.500.000009</t>
  </si>
  <si>
    <t>майдың ақтап тазартылуы</t>
  </si>
  <si>
    <t>тонкой очистки масла</t>
  </si>
  <si>
    <t>Kia Sorento автокөлігіне  сүзгіші</t>
  </si>
  <si>
    <t>Фильтр масляный для а/м Kia Sorento</t>
  </si>
  <si>
    <t>Kia Sorentoавтокөлігіне  сүзгіші</t>
  </si>
  <si>
    <t>Фильтр масляный для а/м  Kia Sorento</t>
  </si>
  <si>
    <t>Kia Sorento автокөлігіне  әуе  сүзгіші</t>
  </si>
  <si>
    <t>Фильтр воздушный для а/м  Kia Sorento</t>
  </si>
  <si>
    <t>Kia Sorento автокөлігіне  салондық  сүзгіші</t>
  </si>
  <si>
    <t>Фильтр салонный для а/м  Kia Sorento</t>
  </si>
  <si>
    <t>Kia Sorento  автокөлігіне  қызу шамы</t>
  </si>
  <si>
    <t>Лампа накаливания  для а/м Kia Sorento</t>
  </si>
  <si>
    <t>293130.530.000008</t>
  </si>
  <si>
    <t>Әйнек щеткасы</t>
  </si>
  <si>
    <t>Щетка стеклоочистителя</t>
  </si>
  <si>
    <t xml:space="preserve">Kia Sorento автокөлігіне </t>
  </si>
  <si>
    <t>Щетка стеклоочистителя  для а/м  Kia Sorento</t>
  </si>
  <si>
    <t>Тежегіш колодкасы Skoda Oktavia автокөлігіне</t>
  </si>
  <si>
    <t>Skoda Oktavia автокөлігіне  оталдыру білтесі</t>
  </si>
  <si>
    <t>Свеча зажигания для а/м  Skoda Oktavia</t>
  </si>
  <si>
    <t>Skoda Oktavia автокөлігіне  сүзгіші</t>
  </si>
  <si>
    <t>Фильтр масляный для а/м Skoda Oktavia</t>
  </si>
  <si>
    <t>Skoda Oktaviaавтокөлігіне  сүзгіші</t>
  </si>
  <si>
    <t>Фильтр масляный для а/м  Skoda Oktavia</t>
  </si>
  <si>
    <t>Skoda Oktavia автокөлігіне  әуе  сүзгіші</t>
  </si>
  <si>
    <t>Фильтр воздушный для а/м  Skoda Oktavia</t>
  </si>
  <si>
    <t>Skoda Oktavia автокөлігіне  салондық  сүзгіші</t>
  </si>
  <si>
    <t>Фильтр салонный для а/м  Skoda Oktavia</t>
  </si>
  <si>
    <t xml:space="preserve">Skoda Oktavia автокөлігіне </t>
  </si>
  <si>
    <t>Щетка стеклоочистителя  для а/м  Skoda Oktavia</t>
  </si>
  <si>
    <t>152 Оплата услуг связи</t>
  </si>
  <si>
    <t>611011.100.000001</t>
  </si>
  <si>
    <t>Телефондық байланысының қызмет көрсетулері</t>
  </si>
  <si>
    <t>Услуги телефонной связи</t>
  </si>
  <si>
    <t>Жергілікті телефон байланысы қызметтері</t>
  </si>
  <si>
    <t>Услуги местной телефонной связи</t>
  </si>
  <si>
    <t>Жергілікті телефон байланысы қызметтеріер</t>
  </si>
  <si>
    <t>Январь</t>
  </si>
  <si>
    <t>2019 жыл бойы</t>
  </si>
  <si>
    <t>В течение  2019 года</t>
  </si>
  <si>
    <t>611011.200.000000</t>
  </si>
  <si>
    <t>Белгіленген жергілікті, қалааралық, халықаралық телефон байланысы қызметтері</t>
  </si>
  <si>
    <t>Услуги фиксированной местной, междугородней, международной телефонной связи</t>
  </si>
  <si>
    <t>Белгіленген жергілікті, қалааралық телефон байланысы қызметтері</t>
  </si>
  <si>
    <t>Услуги фиксированной местной, междугородней телефонной связи</t>
  </si>
  <si>
    <t>531019.920.000000</t>
  </si>
  <si>
    <t>Услуги специальной почтовой связи</t>
  </si>
  <si>
    <t>Арнайы пошта байланыс қызметтері</t>
  </si>
  <si>
    <t>611030.900.000000</t>
  </si>
  <si>
    <t>Деректерді беру бойынша қызметтер</t>
  </si>
  <si>
    <t>Услуги по передаче данных</t>
  </si>
  <si>
    <t>Сымды телекоммуникациялар жүйесі бойынша мәліметтерді тарату бойынша қызметтер.</t>
  </si>
  <si>
    <t>Услуги по передаче данных по сетям телекоммуникационным проводным</t>
  </si>
  <si>
    <t>611043.100.000000</t>
  </si>
  <si>
    <t>Интернетке қолжеткізу бойынша қызметтер</t>
  </si>
  <si>
    <t>Услуги по доступу к Интернету</t>
  </si>
  <si>
    <t>Сым желілері бойынша кең жолақты Интернетке қол жеткізуді ұсынуға бағытталған қызметтер</t>
  </si>
  <si>
    <t>Услуги, направленные на предоставление доступа к Интернету широкополосному по сетям проводным</t>
  </si>
  <si>
    <t>Мемлекеттік органдардың біріңғай Интернет желісіне қатынау шлюзі арқылы Интернетке қолжеткізу бойынша қызметтер</t>
  </si>
  <si>
    <t>Через Единый шлюз доступа к сети  Интернет для государственных органов</t>
  </si>
  <si>
    <t>159 Оплата прочих услуг и работ</t>
  </si>
  <si>
    <t>331219.206.000000</t>
  </si>
  <si>
    <t>Автокөлікті/арнайы техниканы техникалық қамтамасыз ету бойынша қызмет көрсетулер</t>
  </si>
  <si>
    <t>Услуги по техническому обслуживанию автотранспорта/специальной техники</t>
  </si>
  <si>
    <t>Автокөлікке/арнайы техникаға техникалық қызмет көрсету бойынша қызметтер</t>
  </si>
  <si>
    <t>Автокөлікке техникалық қызмет көрсету бойынша қызметтер</t>
  </si>
  <si>
    <t>Услуги по техническому обслуживанию автотранспорта</t>
  </si>
  <si>
    <t>292040.100.000004</t>
  </si>
  <si>
    <t>Шина монтажының қызмет көрсетулері</t>
  </si>
  <si>
    <t>Услуги шиномонтажа</t>
  </si>
  <si>
    <t>Шиномонтаж қызметтері</t>
  </si>
  <si>
    <t>Работа</t>
  </si>
  <si>
    <t>292040.100.000001</t>
  </si>
  <si>
    <t>Работы по ремонту автотранспортных средств</t>
  </si>
  <si>
    <t>Работы по ремонту автотранспортных средств/систем/узлов/агрегатов</t>
  </si>
  <si>
    <t>Автокөлікті  жөндеу  жұмысы</t>
  </si>
  <si>
    <t>292040.100.000002</t>
  </si>
  <si>
    <t>Автомобиль шанақтарын жөндеу бойынша жұмыстар</t>
  </si>
  <si>
    <t>Работы по ремонту кузова автомобиля</t>
  </si>
  <si>
    <t>Автокөлік шабағын жөндеу жұмыстары</t>
  </si>
  <si>
    <t>331219.202.000000</t>
  </si>
  <si>
    <t>Автокөлікті диагностикалау бойынша қызметтер</t>
  </si>
  <si>
    <t>Услуги по диагностике автотранспорта</t>
  </si>
  <si>
    <t>Автокөлікті диагностикалау қызметтері</t>
  </si>
  <si>
    <t>331219.203.000000</t>
  </si>
  <si>
    <t>Автокөлікті/арнайы техниканы жуу бойынша қызметтер</t>
  </si>
  <si>
    <t>Услуги по мойке автотранспорта/спецтехники</t>
  </si>
  <si>
    <t>Автокөлік пен арнайы техниканы жуу бойынша қызметтер</t>
  </si>
  <si>
    <t>231991.000.000001</t>
  </si>
  <si>
    <t>Шыны бояу қызметі</t>
  </si>
  <si>
    <t xml:space="preserve"> Услуга по тонировке стекол </t>
  </si>
  <si>
    <t>Терезелерді бояу және бояу қызметтері</t>
  </si>
  <si>
    <t xml:space="preserve">Услуга по тонировке стекол </t>
  </si>
  <si>
    <t>Услуги по тонировке, затемнению стекол</t>
  </si>
  <si>
    <t>Автокөліктерді жөндеу жұмыстары</t>
  </si>
  <si>
    <t>Автокөлікті  әйнегін жөндеу  жұмысы</t>
  </si>
  <si>
    <t>Работы по ремонту лобового стекла</t>
  </si>
  <si>
    <t>Автокөліктің дабылын жөндеу  жұмысы</t>
  </si>
  <si>
    <t>Работы по ремонту сигнализации автомашины</t>
  </si>
  <si>
    <t>Автокөлікті   дабылын жөндеу  жұмысы</t>
  </si>
  <si>
    <t>Автокөлікті  дабылын жөндеу  жұмысы</t>
  </si>
  <si>
    <t>292040.100.000000</t>
  </si>
  <si>
    <t>Автокөлік жұмыстары</t>
  </si>
  <si>
    <t>Работы по оснащению автомобилей</t>
  </si>
  <si>
    <t>Автокөліктерді жабдықтау (жабдықтар мен бөлшектерді орнату) бойынша жұмыстар</t>
  </si>
  <si>
    <t>Работы по оснащению (установке оборудования и деталей) автомобилей</t>
  </si>
  <si>
    <t>Автомобиль бөлшектерін шешіп орнату жұмыстары</t>
  </si>
  <si>
    <t>951110.000.000001</t>
  </si>
  <si>
    <t>Работы по ремонту/модернизации компьютерной/периферийной оргтехники/оборудования</t>
  </si>
  <si>
    <t>Работы по ремонту/модернизации компьютерной/периферийной оргтехники/оборудования и их частей</t>
  </si>
  <si>
    <t>Компьютерлік  жабдықтарды  жөндеу жүмыстары</t>
  </si>
  <si>
    <t>Работы по ремонту компьютерного оборудования и их частей</t>
  </si>
  <si>
    <t>в течение 2019 года</t>
  </si>
  <si>
    <t>331218.200.000000</t>
  </si>
  <si>
    <t xml:space="preserve">Услуги по техническому обслуживанию климатического (кондиционерного) оборудования и систем/вентиляционных </t>
  </si>
  <si>
    <t>Климаттық (желдеткіш) жабдықтарға және желдеткіштерге техникалық қызмет көрсету бойынша қызметтер</t>
  </si>
  <si>
    <t>620230.000.000001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</si>
  <si>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</si>
  <si>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</si>
  <si>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Ақпараттық жүйеде ілесу және техникалық қолдау бойынша қызметтер</t>
  </si>
  <si>
    <t>БД " Закон" абонентттік  қызмет көрсету</t>
  </si>
  <si>
    <t>Абонентное обслуживание БД "Закон"</t>
  </si>
  <si>
    <t>пп.3 п.3 ст.39 приобретение товаров, услуг, являющихся объектами интеллектуальной собственности, у лица, обладающего исключительными правами в отношении приобретаемых товаров, услуг, а также работ по корректировке предпроектной или проектно-сметной документации у лица, разработавшего данную предпроектную или проектно-сметную документацию</t>
  </si>
  <si>
    <t>1 С Бухгалтерия 8 мемлекеттік мекемелердегі бағдарламаға қызмет көрсету</t>
  </si>
  <si>
    <t>Обслуживание программы 1С Бухгалтерия 8 для госучреждений</t>
  </si>
  <si>
    <t>(ИТС) ТЕХНО Казахстан ақпаралық-технологиялық қызмет көрсету</t>
  </si>
  <si>
    <t>Услуги по Информационно-технологическому Сопровождению (ИТС) ТЕХНО Казахстан</t>
  </si>
  <si>
    <t>620230.000.000003</t>
  </si>
  <si>
    <t>Сайттарды техникалық қолдау бойынша қызмет көрсетулер</t>
  </si>
  <si>
    <t>Услуги по технической поддержке сайтов</t>
  </si>
  <si>
    <t>Сайттарды техникалық қолдау бойынша қызметтер</t>
  </si>
  <si>
    <t>Веб-сайтты техникалық қолдау бойынша қызметтер</t>
  </si>
  <si>
    <t>Услуги по  технической поддержке  веб-сайта</t>
  </si>
  <si>
    <t>181219.900.000005</t>
  </si>
  <si>
    <t>Полиграфиялық өнімдерді (кітаптардан, фотодан, мерзімді басылымдардан басқа) жасау/басып шығару бойынша полиграфиялық қызмет көрсетулер</t>
  </si>
  <si>
    <t>Услуги полиграфические по изготовлению/печатанию полиграфической продукции (кроме книг, фото, периодических изданий)</t>
  </si>
  <si>
    <t>Полиграфиялық өнімдерді әзірлеу/басу бойынша полиграфиялық қызметтер (книг, фото, баспалардан басқа)</t>
  </si>
  <si>
    <t>Фирмалық бланкілерді әзірлеу  қызметтері</t>
  </si>
  <si>
    <t>Услуги по изготовлению фирменных бланков</t>
  </si>
  <si>
    <t>Адрестік папкелерді әзірлеу  қызметтері</t>
  </si>
  <si>
    <t>Услуги по изготовлению адресной папки</t>
  </si>
  <si>
    <t>Алғыс хаттар  әзірлеу  қызметтері</t>
  </si>
  <si>
    <t>Услуги по изготовлению благодарственной  папки</t>
  </si>
  <si>
    <t>Құттықтау  адрестерін  әзірлеу  қызметтері</t>
  </si>
  <si>
    <t>Услуги по изготовлению поздравительного адреса</t>
  </si>
  <si>
    <t>Құттықтау  открыткаларын әзірлеу  қызметтері</t>
  </si>
  <si>
    <t>Услуги по изготовлению поздравительной открытки</t>
  </si>
  <si>
    <t>март</t>
  </si>
  <si>
    <t>апрель</t>
  </si>
  <si>
    <t>181310.000.000000</t>
  </si>
  <si>
    <t>Работы по изготовлению печатных форм/печатей/трафаретов</t>
  </si>
  <si>
    <t>май</t>
  </si>
  <si>
    <t>июнь</t>
  </si>
  <si>
    <t>июль</t>
  </si>
  <si>
    <t>август</t>
  </si>
  <si>
    <t>960919.900.000000</t>
  </si>
  <si>
    <t>Работы по изготовлению сувенирной/имиджевой/атрибутной продукции</t>
  </si>
  <si>
    <t>Работы по изготовлению сувенирной/имиджевой/атрибутной и аналогичной продукции</t>
  </si>
  <si>
    <t>сентябрь</t>
  </si>
  <si>
    <t>829919.000.000000</t>
  </si>
  <si>
    <t>Стендтер /тақтайшалар  / жазулар жасау бойынша жұмыс</t>
  </si>
  <si>
    <t>Работы по изготовлению стендов/табличек/надписей</t>
  </si>
  <si>
    <t>Работы по изготовлению стендов/табличек/надписей и аналогичных изделий информационного/предупредительного/эвакуционного и другого назначения</t>
  </si>
  <si>
    <t>Тақтайшаларды дайындау жұмысы</t>
  </si>
  <si>
    <t>Работы по изготовлению табличек</t>
  </si>
  <si>
    <t>октябрь</t>
  </si>
  <si>
    <t>Стендтер / тақтайшалар  / жазулар жасау бойынша жұмыс</t>
  </si>
  <si>
    <t>ноябрь</t>
  </si>
  <si>
    <t>декабрь</t>
  </si>
  <si>
    <t>Стендтер / тақтайшалар / жазулар жасау бойынша жұмыс</t>
  </si>
  <si>
    <t>Стендтер /тақтайшалар / жазулар жасау бойынша жұмыс</t>
  </si>
  <si>
    <t>841311.000.000001</t>
  </si>
  <si>
    <t>Оқыту бойынша қызметтер (оқыту / тренингтер / оқыту / қайта даярлау / біліктілігін арттыру)</t>
  </si>
  <si>
    <t>Услуги по обучению персонала/сотрудников</t>
  </si>
  <si>
    <t>Услуги по обучению (обучению/тренинги/подготовке/переподготовке/повышению квалификации)</t>
  </si>
  <si>
    <t>пп.45 п.3 ст.39 приобретения материалов выставок, семинаров, конференций, совещаний, форумов, симпозиумов, тренингов, а также оплаты за участие в указанных мероприятиях;</t>
  </si>
  <si>
    <t>900212.900.000000</t>
  </si>
  <si>
    <t>Іс-шараларға қатысуды қамтамасыз ету бойынша қызметтер</t>
  </si>
  <si>
    <t>Услуги по обеспечению участия в мероприятиях</t>
  </si>
  <si>
    <t>Жарна немесе іс-шаралар шығындарын өтеу (көрмелер, конференциялар, бағдарламалар, форумдар, симпозиумдар және т.б.) және осындай іс-шараларға байланысты басқа да шығындарды өтеу.</t>
  </si>
  <si>
    <t>Оплата взноса и других расходов за участие в мероприятиях (выставки, конференции, программы, форумы, симпозиумы и др.) и оплата других расходов связанных с такими мероприятиями</t>
  </si>
  <si>
    <t>Іс-шараларға қатысу қызметтері</t>
  </si>
  <si>
    <t>Услуги по участия в мероприятиях</t>
  </si>
  <si>
    <t>620920.000.000017</t>
  </si>
  <si>
    <t>Картридждерді толтыру бойынша қызметтер</t>
  </si>
  <si>
    <t>Услуги заправки картриджей</t>
  </si>
  <si>
    <t>582950.000.000000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</si>
  <si>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</si>
  <si>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</si>
  <si>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Бағдарламалық қымсыздандыруды пайдалану құқығына лицензияны создыру бойынша қызметтер</t>
  </si>
  <si>
    <t>931919.900.000000</t>
  </si>
  <si>
    <t>Бұқаралық ақпарат құралдарында ақпараттық материалдар орналастыру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</si>
  <si>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</si>
  <si>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материалдарға қызмет көрсету </t>
  </si>
  <si>
    <t>951110.000.000003</t>
  </si>
  <si>
    <t>Услуги по техническому обслуживанию компьютерной/периферийной оргтехники/оборудования и их частей</t>
  </si>
  <si>
    <t>Компьютерлік / перифериялық кеңсе жабдықтарын / жабдықтарын және олардың бөліктерін техникалық қызмет көрсету</t>
  </si>
  <si>
    <t>620920.000.000011</t>
  </si>
  <si>
    <t>Услуги по восстановлению программного обеспечения/информационной системы в случае аварии</t>
  </si>
  <si>
    <t>Услуги по восстановлению программного обеспечения/информационной системы в случае аварии (поломки, сбоя)</t>
  </si>
  <si>
    <t>Жазатайым оқиға болған кезде бағдарламалық жасақтаманы / ақпараттық жүйесін қалпына келтіру бойынша қызметтер (бұзу, ақаулар)</t>
  </si>
  <si>
    <t>382129.000.000001</t>
  </si>
  <si>
    <t>Мүлікті жою бойынша қызметтер</t>
  </si>
  <si>
    <t>Услуги по утилизации имущества</t>
  </si>
  <si>
    <t>432212.200.000000</t>
  </si>
  <si>
    <t>Климаттық жабдықтар мен жүйелерді / желдету жүйелері мен жабдықтарын орнату және орнату</t>
  </si>
  <si>
    <t>Работы по установке/монтажу климатического оборудования и систем/вентиляционных систем и оборудования</t>
  </si>
  <si>
    <t>2019 жылдың 31 желтоқсанына дейін</t>
  </si>
  <si>
    <t>до 31 декабря 2019 года</t>
  </si>
  <si>
    <t>169 Прочие текущие затраты</t>
  </si>
  <si>
    <t>712014.000.000000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</si>
  <si>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</si>
  <si>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</si>
  <si>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бойынша қызметтер (тексер)</t>
  </si>
  <si>
    <t>В течение 20 календарных дней со дня вступления в законную силу договора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</si>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</sst>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63"/>
      <name val="Arial"/>
      <family val="2"/>
      <charset val="204"/>
    </font>
    <font>
      <sz val="11"/>
      <color indexed="10"/>
      <name val="Calibri"/>
      <family val="2"/>
    </font>
    <font>
      <b/>
      <sz val="11"/>
      <color indexed="8"/>
      <name val="Calibri"/>
      <family val="2"/>
      <charset val="204"/>
    </font>
    <font>
      <sz val="11"/>
      <color indexed="6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63"/>
      <name val="Segoe UI"/>
      <family val="2"/>
      <charset val="204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3">
    <xf numFmtId="0" fontId="0" fillId="0" borderId="0" xfId="0"/>
    <xf numFmtId="0" fontId="20" fillId="0" borderId="0" xfId="42" applyFont="1" applyFill="1" applyAlignment="1">
      <alignment horizontal="center"/>
    </xf>
    <xf numFmtId="0" fontId="19" fillId="33" borderId="10" xfId="42" applyFont="1" applyFill="1" applyBorder="1" applyAlignment="1">
      <alignment horizontal="center" vertical="top" wrapText="1"/>
    </xf>
    <xf numFmtId="0" fontId="19" fillId="33" borderId="11" xfId="42" applyFont="1" applyFill="1" applyBorder="1" applyAlignment="1">
      <alignment horizontal="center" vertical="top" wrapText="1"/>
    </xf>
    <xf numFmtId="0" fontId="19" fillId="33" borderId="12" xfId="42" applyFont="1" applyFill="1" applyBorder="1" applyAlignment="1">
      <alignment horizontal="center" vertical="top" wrapText="1"/>
    </xf>
    <xf numFmtId="0" fontId="21" fillId="0" borderId="10" xfId="42" applyFont="1" applyFill="1" applyBorder="1" applyAlignment="1">
      <alignment horizontal="center" vertical="top" wrapText="1"/>
    </xf>
    <xf numFmtId="0" fontId="19" fillId="33" borderId="13" xfId="42" applyFont="1" applyFill="1" applyBorder="1" applyAlignment="1">
      <alignment horizontal="center" vertical="top" wrapText="1"/>
    </xf>
    <xf numFmtId="0" fontId="19" fillId="33" borderId="14" xfId="42" applyFont="1" applyFill="1" applyBorder="1" applyAlignment="1">
      <alignment horizontal="center" vertical="top" wrapText="1"/>
    </xf>
    <xf numFmtId="0" fontId="19" fillId="33" borderId="15" xfId="42" applyFont="1" applyFill="1" applyBorder="1" applyAlignment="1">
      <alignment horizontal="center" vertical="top" wrapText="1"/>
    </xf>
    <xf numFmtId="0" fontId="0" fillId="34" borderId="0" xfId="0" applyFill="1"/>
    <xf numFmtId="0" fontId="0" fillId="35" borderId="0" xfId="0" applyFill="1"/>
    <xf numFmtId="2" fontId="0" fillId="0" borderId="0" xfId="0" applyNumberFormat="1"/>
    <xf numFmtId="0" fontId="0" fillId="36" borderId="0" xfId="0" applyFill="1"/>
    <xf numFmtId="0" fontId="22" fillId="0" borderId="0" xfId="0" applyFont="1"/>
    <xf numFmtId="0" fontId="0" fillId="37" borderId="0" xfId="0" applyFill="1"/>
    <xf numFmtId="0" fontId="23" fillId="0" borderId="0" xfId="0" applyFont="1"/>
    <xf numFmtId="0" fontId="0" fillId="0" borderId="0" xfId="0" applyAlignment="1">
      <alignment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0" fillId="38" borderId="0" xfId="0" applyFill="1"/>
    <xf numFmtId="1" fontId="0" fillId="34" borderId="0" xfId="0" applyNumberFormat="1" applyFill="1"/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5"/>
  <sheetViews>
    <sheetView tabSelected="1" workbookViewId="0">
      <selection activeCell="H322" sqref="H322"/>
    </sheetView>
  </sheetViews>
  <sheetFormatPr defaultColWidth="9.44140625" defaultRowHeight="15" customHeight="1" x14ac:dyDescent="0.3"/>
  <cols>
    <col min="1" max="1" width="7.109375" customWidth="1"/>
    <col min="4" max="4" width="6" customWidth="1"/>
    <col min="5" max="5" width="6.5546875" customWidth="1"/>
    <col min="9" max="9" width="6.21875" customWidth="1"/>
    <col min="11" max="11" width="6.77734375" customWidth="1"/>
    <col min="12" max="12" width="11" customWidth="1"/>
    <col min="19" max="19" width="5.88671875" customWidth="1"/>
    <col min="20" max="20" width="5.33203125" customWidth="1"/>
    <col min="21" max="21" width="5.5546875" customWidth="1"/>
    <col min="24" max="24" width="12.21875" bestFit="1" customWidth="1"/>
    <col min="25" max="25" width="11.21875" customWidth="1"/>
    <col min="26" max="26" width="10.33203125" customWidth="1"/>
    <col min="27" max="27" width="6.44140625" customWidth="1"/>
    <col min="28" max="28" width="7.5546875" customWidth="1"/>
    <col min="29" max="29" width="8.33203125" customWidth="1"/>
    <col min="31" max="31" width="8.21875" customWidth="1"/>
    <col min="32" max="32" width="7.88671875" customWidth="1"/>
    <col min="33" max="33" width="6" customWidth="1"/>
    <col min="34" max="34" width="2.88671875" customWidth="1"/>
    <col min="35" max="35" width="7.77734375" customWidth="1"/>
  </cols>
  <sheetData>
    <row r="1" spans="1:35" ht="15" customHeight="1" x14ac:dyDescent="0.3">
      <c r="A1" t="s">
        <v>0</v>
      </c>
      <c r="F1" t="s">
        <v>1</v>
      </c>
    </row>
    <row r="2" spans="1:35" ht="15" customHeight="1" x14ac:dyDescent="0.3">
      <c r="A2" t="s">
        <v>2</v>
      </c>
      <c r="F2" t="s">
        <v>3</v>
      </c>
    </row>
    <row r="4" spans="1:35" ht="15" customHeight="1" x14ac:dyDescent="0.35">
      <c r="A4" s="1" t="s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35" ht="15" customHeight="1" x14ac:dyDescent="0.3">
      <c r="A5" t="s">
        <v>5</v>
      </c>
    </row>
    <row r="6" spans="1:35" ht="15" customHeight="1" x14ac:dyDescent="0.3">
      <c r="A6" s="3" t="s">
        <v>6</v>
      </c>
      <c r="B6" s="2" t="s">
        <v>7</v>
      </c>
      <c r="C6" s="3" t="s">
        <v>8</v>
      </c>
      <c r="D6" s="3" t="s">
        <v>9</v>
      </c>
      <c r="E6" s="3" t="s">
        <v>10</v>
      </c>
    </row>
    <row r="7" spans="1:35" ht="15" customHeight="1" x14ac:dyDescent="0.3">
      <c r="A7" s="4"/>
      <c r="B7" s="2" t="s">
        <v>11</v>
      </c>
      <c r="C7" s="4"/>
      <c r="D7" s="4"/>
      <c r="E7" s="4"/>
    </row>
    <row r="8" spans="1:35" ht="15" customHeight="1" x14ac:dyDescent="0.3">
      <c r="A8" s="2">
        <v>1</v>
      </c>
      <c r="B8" s="2">
        <v>2</v>
      </c>
      <c r="C8" s="2">
        <v>3</v>
      </c>
      <c r="D8" s="2">
        <v>4</v>
      </c>
      <c r="E8" s="2">
        <v>5</v>
      </c>
    </row>
    <row r="9" spans="1:35" ht="174.75" customHeight="1" x14ac:dyDescent="0.3">
      <c r="A9" s="5" t="s">
        <v>12</v>
      </c>
      <c r="B9" s="5" t="s">
        <v>13</v>
      </c>
      <c r="C9" s="5" t="s">
        <v>14</v>
      </c>
      <c r="D9" s="5" t="s">
        <v>15</v>
      </c>
      <c r="E9" s="5">
        <v>2020</v>
      </c>
    </row>
    <row r="10" spans="1:35" ht="15" customHeight="1" x14ac:dyDescent="0.3">
      <c r="B10" t="s">
        <v>16</v>
      </c>
    </row>
    <row r="11" spans="1:35" ht="15" customHeight="1" x14ac:dyDescent="0.3">
      <c r="A11" s="3" t="s">
        <v>17</v>
      </c>
      <c r="B11" s="3" t="s">
        <v>18</v>
      </c>
      <c r="C11" s="3" t="s">
        <v>19</v>
      </c>
      <c r="D11" s="6" t="s">
        <v>7</v>
      </c>
      <c r="E11" s="8"/>
      <c r="F11" s="8"/>
      <c r="G11" s="8"/>
      <c r="H11" s="7"/>
      <c r="I11" s="3" t="s">
        <v>20</v>
      </c>
      <c r="J11" s="3" t="s">
        <v>21</v>
      </c>
      <c r="K11" s="3" t="s">
        <v>22</v>
      </c>
      <c r="L11" s="3" t="s">
        <v>23</v>
      </c>
      <c r="M11" s="3" t="s">
        <v>24</v>
      </c>
      <c r="N11" s="3" t="s">
        <v>25</v>
      </c>
      <c r="O11" s="3" t="s">
        <v>26</v>
      </c>
      <c r="P11" s="3" t="s">
        <v>27</v>
      </c>
      <c r="Q11" s="3" t="s">
        <v>28</v>
      </c>
      <c r="R11" s="3" t="s">
        <v>29</v>
      </c>
      <c r="S11" s="3" t="s">
        <v>30</v>
      </c>
      <c r="T11" s="3" t="s">
        <v>31</v>
      </c>
      <c r="U11" s="3" t="s">
        <v>32</v>
      </c>
      <c r="V11" s="3" t="s">
        <v>33</v>
      </c>
      <c r="W11" s="3" t="s">
        <v>34</v>
      </c>
      <c r="X11" s="3" t="s">
        <v>35</v>
      </c>
      <c r="Y11" s="3" t="s">
        <v>36</v>
      </c>
      <c r="Z11" s="3" t="s">
        <v>37</v>
      </c>
      <c r="AA11" s="3" t="s">
        <v>38</v>
      </c>
      <c r="AB11" s="3" t="s">
        <v>39</v>
      </c>
      <c r="AC11" s="3" t="s">
        <v>40</v>
      </c>
      <c r="AD11" s="3" t="s">
        <v>41</v>
      </c>
      <c r="AE11" s="3" t="s">
        <v>42</v>
      </c>
      <c r="AF11" s="3" t="s">
        <v>43</v>
      </c>
      <c r="AG11" s="3" t="s">
        <v>44</v>
      </c>
      <c r="AH11" s="3" t="s">
        <v>45</v>
      </c>
      <c r="AI11" s="3" t="s">
        <v>46</v>
      </c>
    </row>
    <row r="12" spans="1:35" ht="15" customHeight="1" x14ac:dyDescent="0.3">
      <c r="A12" s="4"/>
      <c r="B12" s="4"/>
      <c r="C12" s="4"/>
      <c r="D12" s="2" t="s">
        <v>47</v>
      </c>
      <c r="E12" s="2" t="s">
        <v>48</v>
      </c>
      <c r="F12" s="2" t="s">
        <v>49</v>
      </c>
      <c r="G12" s="2" t="s">
        <v>50</v>
      </c>
      <c r="H12" s="2" t="s">
        <v>51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5" customHeight="1" x14ac:dyDescent="0.3">
      <c r="A13" s="2">
        <v>1</v>
      </c>
      <c r="B13" s="2">
        <v>2</v>
      </c>
      <c r="C13" s="2">
        <v>3</v>
      </c>
      <c r="D13" s="2">
        <v>4</v>
      </c>
      <c r="E13" s="2">
        <v>5</v>
      </c>
      <c r="F13" s="2">
        <v>6</v>
      </c>
      <c r="G13" s="2">
        <v>7</v>
      </c>
      <c r="H13" s="2">
        <v>8</v>
      </c>
      <c r="I13" s="2">
        <v>9</v>
      </c>
      <c r="J13" s="2">
        <v>10</v>
      </c>
      <c r="K13" s="2">
        <v>11</v>
      </c>
      <c r="L13" s="2">
        <v>12</v>
      </c>
      <c r="M13" s="2">
        <v>13</v>
      </c>
      <c r="N13" s="2">
        <v>14</v>
      </c>
      <c r="O13" s="2">
        <v>15</v>
      </c>
      <c r="P13" s="2">
        <v>16</v>
      </c>
      <c r="Q13" s="2">
        <v>17</v>
      </c>
      <c r="R13" s="2" t="s">
        <v>52</v>
      </c>
      <c r="S13" s="2">
        <v>18</v>
      </c>
      <c r="T13" s="2">
        <v>19</v>
      </c>
      <c r="U13" s="2">
        <v>20</v>
      </c>
      <c r="V13" s="2">
        <v>21</v>
      </c>
      <c r="W13" s="2">
        <v>22</v>
      </c>
      <c r="X13" s="2">
        <v>23</v>
      </c>
      <c r="Y13" s="2">
        <v>24</v>
      </c>
      <c r="Z13" s="2">
        <v>25</v>
      </c>
      <c r="AA13" s="2">
        <v>26</v>
      </c>
      <c r="AB13" s="2">
        <v>27</v>
      </c>
      <c r="AC13" s="2">
        <v>28</v>
      </c>
      <c r="AD13" s="2">
        <v>29</v>
      </c>
      <c r="AE13" s="2">
        <v>30</v>
      </c>
      <c r="AF13" s="2">
        <v>31</v>
      </c>
      <c r="AG13" s="2">
        <v>32</v>
      </c>
      <c r="AH13" s="2">
        <v>33</v>
      </c>
      <c r="AI13" s="2">
        <v>34</v>
      </c>
    </row>
    <row r="14" spans="1:35" ht="15" customHeight="1" x14ac:dyDescent="0.3">
      <c r="A14">
        <v>1</v>
      </c>
      <c r="C14" t="s">
        <v>53</v>
      </c>
      <c r="D14">
        <v>282</v>
      </c>
      <c r="E14" t="s">
        <v>54</v>
      </c>
      <c r="F14" t="s">
        <v>55</v>
      </c>
      <c r="G14" t="s">
        <v>56</v>
      </c>
      <c r="H14" t="s">
        <v>57</v>
      </c>
      <c r="I14" t="s">
        <v>58</v>
      </c>
      <c r="J14" t="s">
        <v>59</v>
      </c>
      <c r="K14" t="s">
        <v>60</v>
      </c>
      <c r="L14" t="s">
        <v>61</v>
      </c>
      <c r="M14" t="s">
        <v>62</v>
      </c>
      <c r="N14" t="s">
        <v>61</v>
      </c>
      <c r="O14" t="s">
        <v>62</v>
      </c>
      <c r="P14" t="s">
        <v>61</v>
      </c>
      <c r="Q14" t="s">
        <v>63</v>
      </c>
      <c r="R14" t="s">
        <v>64</v>
      </c>
      <c r="S14" t="s">
        <v>63</v>
      </c>
      <c r="T14" t="s">
        <v>65</v>
      </c>
      <c r="U14">
        <v>1</v>
      </c>
      <c r="V14">
        <v>14250</v>
      </c>
      <c r="W14">
        <f t="shared" ref="W14:W52" si="0">U14*V14</f>
        <v>14250</v>
      </c>
      <c r="X14" s="9">
        <f t="shared" ref="X14:X46" si="1">W14</f>
        <v>14250</v>
      </c>
      <c r="Y14">
        <f t="shared" ref="Y14:Z33" si="2">X14*1.04</f>
        <v>14820</v>
      </c>
      <c r="Z14">
        <f t="shared" si="2"/>
        <v>15412.800000000001</v>
      </c>
      <c r="AA14" t="s">
        <v>66</v>
      </c>
      <c r="AB14" t="s">
        <v>67</v>
      </c>
      <c r="AC14" t="s">
        <v>68</v>
      </c>
      <c r="AD14" t="s">
        <v>69</v>
      </c>
      <c r="AE14" t="s">
        <v>70</v>
      </c>
      <c r="AF14" t="s">
        <v>71</v>
      </c>
      <c r="AG14">
        <v>100</v>
      </c>
      <c r="AI14" t="s">
        <v>72</v>
      </c>
    </row>
    <row r="15" spans="1:35" ht="15" customHeight="1" x14ac:dyDescent="0.3">
      <c r="A15">
        <v>2</v>
      </c>
      <c r="C15" t="s">
        <v>53</v>
      </c>
      <c r="D15">
        <v>282</v>
      </c>
      <c r="E15" t="s">
        <v>54</v>
      </c>
      <c r="F15" t="s">
        <v>55</v>
      </c>
      <c r="G15" t="s">
        <v>56</v>
      </c>
      <c r="H15" t="s">
        <v>57</v>
      </c>
      <c r="I15" t="s">
        <v>58</v>
      </c>
      <c r="J15" t="s">
        <v>59</v>
      </c>
      <c r="K15" t="s">
        <v>60</v>
      </c>
      <c r="L15" t="s">
        <v>61</v>
      </c>
      <c r="M15" t="s">
        <v>62</v>
      </c>
      <c r="N15" t="s">
        <v>61</v>
      </c>
      <c r="O15" t="s">
        <v>62</v>
      </c>
      <c r="P15" t="s">
        <v>61</v>
      </c>
      <c r="Q15" t="s">
        <v>63</v>
      </c>
      <c r="R15" t="s">
        <v>64</v>
      </c>
      <c r="S15" t="s">
        <v>63</v>
      </c>
      <c r="T15" t="s">
        <v>65</v>
      </c>
      <c r="U15">
        <v>1</v>
      </c>
      <c r="V15">
        <v>14250</v>
      </c>
      <c r="W15">
        <f t="shared" si="0"/>
        <v>14250</v>
      </c>
      <c r="X15" s="9">
        <f t="shared" si="1"/>
        <v>14250</v>
      </c>
      <c r="Y15">
        <f t="shared" si="2"/>
        <v>14820</v>
      </c>
      <c r="Z15">
        <f t="shared" si="2"/>
        <v>15412.800000000001</v>
      </c>
      <c r="AA15" t="s">
        <v>66</v>
      </c>
      <c r="AB15" t="s">
        <v>67</v>
      </c>
      <c r="AC15" t="s">
        <v>68</v>
      </c>
      <c r="AD15" t="s">
        <v>69</v>
      </c>
      <c r="AE15" t="s">
        <v>70</v>
      </c>
      <c r="AF15" t="s">
        <v>73</v>
      </c>
      <c r="AG15">
        <v>100</v>
      </c>
      <c r="AI15" t="s">
        <v>72</v>
      </c>
    </row>
    <row r="16" spans="1:35" ht="15" customHeight="1" x14ac:dyDescent="0.3">
      <c r="A16">
        <v>3</v>
      </c>
      <c r="C16" t="s">
        <v>53</v>
      </c>
      <c r="D16">
        <v>282</v>
      </c>
      <c r="E16" t="s">
        <v>54</v>
      </c>
      <c r="F16" t="s">
        <v>55</v>
      </c>
      <c r="G16" t="s">
        <v>56</v>
      </c>
      <c r="H16" t="s">
        <v>57</v>
      </c>
      <c r="I16" t="s">
        <v>58</v>
      </c>
      <c r="J16" t="s">
        <v>59</v>
      </c>
      <c r="K16" t="s">
        <v>60</v>
      </c>
      <c r="L16" t="s">
        <v>61</v>
      </c>
      <c r="M16" t="s">
        <v>62</v>
      </c>
      <c r="N16" t="s">
        <v>61</v>
      </c>
      <c r="O16" t="s">
        <v>62</v>
      </c>
      <c r="P16" t="s">
        <v>61</v>
      </c>
      <c r="Q16" t="s">
        <v>63</v>
      </c>
      <c r="R16" t="s">
        <v>64</v>
      </c>
      <c r="S16" t="s">
        <v>63</v>
      </c>
      <c r="T16" t="s">
        <v>65</v>
      </c>
      <c r="U16">
        <v>1</v>
      </c>
      <c r="V16">
        <v>14250</v>
      </c>
      <c r="W16">
        <f t="shared" si="0"/>
        <v>14250</v>
      </c>
      <c r="X16" s="9">
        <f t="shared" si="1"/>
        <v>14250</v>
      </c>
      <c r="Y16">
        <f t="shared" si="2"/>
        <v>14820</v>
      </c>
      <c r="Z16">
        <f t="shared" si="2"/>
        <v>15412.800000000001</v>
      </c>
      <c r="AA16" t="s">
        <v>66</v>
      </c>
      <c r="AB16" t="s">
        <v>74</v>
      </c>
      <c r="AC16" t="s">
        <v>75</v>
      </c>
      <c r="AD16" t="s">
        <v>69</v>
      </c>
      <c r="AE16" t="s">
        <v>70</v>
      </c>
      <c r="AF16" t="s">
        <v>76</v>
      </c>
      <c r="AG16">
        <v>100</v>
      </c>
      <c r="AI16" t="s">
        <v>72</v>
      </c>
    </row>
    <row r="17" spans="1:35" ht="15" customHeight="1" x14ac:dyDescent="0.3">
      <c r="A17">
        <v>4</v>
      </c>
      <c r="C17" t="s">
        <v>53</v>
      </c>
      <c r="D17">
        <v>282</v>
      </c>
      <c r="E17" t="s">
        <v>54</v>
      </c>
      <c r="F17" t="s">
        <v>55</v>
      </c>
      <c r="G17" t="s">
        <v>56</v>
      </c>
      <c r="H17" t="s">
        <v>57</v>
      </c>
      <c r="I17" t="s">
        <v>58</v>
      </c>
      <c r="J17" t="s">
        <v>59</v>
      </c>
      <c r="K17" t="s">
        <v>60</v>
      </c>
      <c r="L17" t="s">
        <v>61</v>
      </c>
      <c r="M17" t="s">
        <v>62</v>
      </c>
      <c r="N17" t="s">
        <v>61</v>
      </c>
      <c r="O17" t="s">
        <v>62</v>
      </c>
      <c r="P17" t="s">
        <v>61</v>
      </c>
      <c r="Q17" t="s">
        <v>63</v>
      </c>
      <c r="R17" t="s">
        <v>64</v>
      </c>
      <c r="S17" t="s">
        <v>63</v>
      </c>
      <c r="T17" t="s">
        <v>65</v>
      </c>
      <c r="U17">
        <v>1</v>
      </c>
      <c r="V17">
        <v>14250</v>
      </c>
      <c r="W17">
        <f t="shared" si="0"/>
        <v>14250</v>
      </c>
      <c r="X17" s="9">
        <f t="shared" si="1"/>
        <v>14250</v>
      </c>
      <c r="Y17">
        <f t="shared" si="2"/>
        <v>14820</v>
      </c>
      <c r="Z17">
        <f t="shared" si="2"/>
        <v>15412.800000000001</v>
      </c>
      <c r="AA17" t="s">
        <v>77</v>
      </c>
      <c r="AB17" t="s">
        <v>74</v>
      </c>
      <c r="AC17" t="s">
        <v>75</v>
      </c>
      <c r="AD17" t="s">
        <v>69</v>
      </c>
      <c r="AE17" t="s">
        <v>70</v>
      </c>
      <c r="AF17" t="s">
        <v>78</v>
      </c>
      <c r="AG17">
        <v>100</v>
      </c>
      <c r="AI17" t="s">
        <v>72</v>
      </c>
    </row>
    <row r="18" spans="1:35" ht="15" customHeight="1" x14ac:dyDescent="0.3">
      <c r="A18">
        <v>5</v>
      </c>
      <c r="C18" t="s">
        <v>53</v>
      </c>
      <c r="D18">
        <v>282</v>
      </c>
      <c r="E18" t="s">
        <v>54</v>
      </c>
      <c r="F18" t="s">
        <v>55</v>
      </c>
      <c r="G18" t="s">
        <v>79</v>
      </c>
      <c r="H18" t="s">
        <v>57</v>
      </c>
      <c r="I18" t="s">
        <v>80</v>
      </c>
      <c r="J18" t="s">
        <v>81</v>
      </c>
      <c r="K18" t="s">
        <v>82</v>
      </c>
      <c r="L18" t="s">
        <v>83</v>
      </c>
      <c r="M18" t="s">
        <v>84</v>
      </c>
      <c r="N18" t="s">
        <v>85</v>
      </c>
      <c r="O18" t="s">
        <v>86</v>
      </c>
      <c r="P18" t="s">
        <v>87</v>
      </c>
      <c r="Q18" t="s">
        <v>63</v>
      </c>
      <c r="R18" t="s">
        <v>64</v>
      </c>
      <c r="S18" t="s">
        <v>63</v>
      </c>
      <c r="T18" t="s">
        <v>88</v>
      </c>
      <c r="U18">
        <v>2</v>
      </c>
      <c r="V18">
        <v>2232.14</v>
      </c>
      <c r="W18">
        <f t="shared" si="0"/>
        <v>4464.28</v>
      </c>
      <c r="X18" s="10">
        <f t="shared" si="1"/>
        <v>4464.28</v>
      </c>
      <c r="Y18" s="11">
        <f t="shared" si="2"/>
        <v>4642.8512000000001</v>
      </c>
      <c r="Z18" s="11">
        <f t="shared" si="2"/>
        <v>4828.5652479999999</v>
      </c>
      <c r="AA18" t="s">
        <v>89</v>
      </c>
      <c r="AB18" t="s">
        <v>74</v>
      </c>
      <c r="AC18" t="s">
        <v>75</v>
      </c>
      <c r="AD18" t="s">
        <v>69</v>
      </c>
      <c r="AE18" t="s">
        <v>70</v>
      </c>
      <c r="AF18" t="s">
        <v>78</v>
      </c>
      <c r="AG18">
        <v>0</v>
      </c>
      <c r="AI18" t="s">
        <v>72</v>
      </c>
    </row>
    <row r="19" spans="1:35" ht="15" customHeight="1" x14ac:dyDescent="0.3">
      <c r="A19">
        <v>6</v>
      </c>
      <c r="C19" t="s">
        <v>53</v>
      </c>
      <c r="D19">
        <v>282</v>
      </c>
      <c r="E19" t="s">
        <v>54</v>
      </c>
      <c r="F19" t="s">
        <v>55</v>
      </c>
      <c r="G19" t="s">
        <v>79</v>
      </c>
      <c r="H19" t="s">
        <v>57</v>
      </c>
      <c r="I19" t="s">
        <v>80</v>
      </c>
      <c r="J19" t="s">
        <v>81</v>
      </c>
      <c r="K19" t="s">
        <v>82</v>
      </c>
      <c r="L19" t="s">
        <v>83</v>
      </c>
      <c r="M19" t="s">
        <v>84</v>
      </c>
      <c r="N19" t="s">
        <v>85</v>
      </c>
      <c r="O19" t="s">
        <v>86</v>
      </c>
      <c r="P19" t="s">
        <v>87</v>
      </c>
      <c r="Q19" t="s">
        <v>63</v>
      </c>
      <c r="R19" t="s">
        <v>64</v>
      </c>
      <c r="S19" t="s">
        <v>63</v>
      </c>
      <c r="T19" t="s">
        <v>88</v>
      </c>
      <c r="U19">
        <v>2</v>
      </c>
      <c r="V19">
        <v>2232.14</v>
      </c>
      <c r="W19">
        <f t="shared" si="0"/>
        <v>4464.28</v>
      </c>
      <c r="X19" s="10">
        <f t="shared" si="1"/>
        <v>4464.28</v>
      </c>
      <c r="Y19" s="11">
        <f t="shared" si="2"/>
        <v>4642.8512000000001</v>
      </c>
      <c r="Z19" s="11">
        <f t="shared" si="2"/>
        <v>4828.5652479999999</v>
      </c>
      <c r="AA19" t="s">
        <v>89</v>
      </c>
      <c r="AB19" t="s">
        <v>74</v>
      </c>
      <c r="AC19" t="s">
        <v>75</v>
      </c>
      <c r="AD19" t="s">
        <v>69</v>
      </c>
      <c r="AE19" t="s">
        <v>70</v>
      </c>
      <c r="AF19" t="s">
        <v>78</v>
      </c>
      <c r="AG19">
        <v>0</v>
      </c>
      <c r="AI19" t="s">
        <v>72</v>
      </c>
    </row>
    <row r="20" spans="1:35" ht="15" customHeight="1" x14ac:dyDescent="0.3">
      <c r="A20">
        <v>7</v>
      </c>
      <c r="C20" t="s">
        <v>53</v>
      </c>
      <c r="D20">
        <v>282</v>
      </c>
      <c r="E20" t="s">
        <v>54</v>
      </c>
      <c r="F20" t="s">
        <v>55</v>
      </c>
      <c r="G20" t="s">
        <v>90</v>
      </c>
      <c r="H20" t="s">
        <v>57</v>
      </c>
      <c r="I20" t="s">
        <v>80</v>
      </c>
      <c r="J20" t="s">
        <v>91</v>
      </c>
      <c r="K20" t="s">
        <v>92</v>
      </c>
      <c r="L20" t="s">
        <v>93</v>
      </c>
      <c r="M20" t="s">
        <v>94</v>
      </c>
      <c r="N20" t="s">
        <v>95</v>
      </c>
      <c r="O20" t="s">
        <v>96</v>
      </c>
      <c r="P20" t="s">
        <v>97</v>
      </c>
      <c r="Q20" t="s">
        <v>98</v>
      </c>
      <c r="S20" t="s">
        <v>98</v>
      </c>
      <c r="T20" t="s">
        <v>99</v>
      </c>
      <c r="U20">
        <v>2726</v>
      </c>
      <c r="V20">
        <v>169.64</v>
      </c>
      <c r="W20">
        <f t="shared" si="0"/>
        <v>462438.63999999996</v>
      </c>
      <c r="X20" s="12">
        <f t="shared" si="1"/>
        <v>462438.63999999996</v>
      </c>
      <c r="Y20" s="11">
        <f t="shared" si="2"/>
        <v>480936.18559999997</v>
      </c>
      <c r="Z20" s="11">
        <f t="shared" si="2"/>
        <v>500173.63302399998</v>
      </c>
      <c r="AA20" t="s">
        <v>66</v>
      </c>
      <c r="AB20" t="s">
        <v>74</v>
      </c>
      <c r="AC20" t="s">
        <v>75</v>
      </c>
      <c r="AD20" t="s">
        <v>69</v>
      </c>
      <c r="AE20" t="s">
        <v>70</v>
      </c>
      <c r="AF20" t="s">
        <v>78</v>
      </c>
      <c r="AG20">
        <v>0</v>
      </c>
      <c r="AI20" t="s">
        <v>72</v>
      </c>
    </row>
    <row r="21" spans="1:35" ht="15" customHeight="1" x14ac:dyDescent="0.3">
      <c r="A21">
        <v>8</v>
      </c>
      <c r="C21" t="s">
        <v>53</v>
      </c>
      <c r="D21">
        <v>282</v>
      </c>
      <c r="E21" t="s">
        <v>54</v>
      </c>
      <c r="F21" t="s">
        <v>55</v>
      </c>
      <c r="G21" t="s">
        <v>90</v>
      </c>
      <c r="H21" t="s">
        <v>57</v>
      </c>
      <c r="I21" t="s">
        <v>80</v>
      </c>
      <c r="J21" t="s">
        <v>100</v>
      </c>
      <c r="K21" t="s">
        <v>92</v>
      </c>
      <c r="L21" t="s">
        <v>93</v>
      </c>
      <c r="M21" t="s">
        <v>101</v>
      </c>
      <c r="N21" t="s">
        <v>102</v>
      </c>
      <c r="O21" t="s">
        <v>103</v>
      </c>
      <c r="P21" t="s">
        <v>104</v>
      </c>
      <c r="Q21" t="s">
        <v>98</v>
      </c>
      <c r="S21" t="s">
        <v>98</v>
      </c>
      <c r="T21" t="s">
        <v>99</v>
      </c>
      <c r="U21">
        <v>1521</v>
      </c>
      <c r="V21">
        <v>195.54</v>
      </c>
      <c r="W21">
        <f t="shared" si="0"/>
        <v>297416.33999999997</v>
      </c>
      <c r="X21" s="12">
        <f t="shared" si="1"/>
        <v>297416.33999999997</v>
      </c>
      <c r="Y21" s="11">
        <f t="shared" si="2"/>
        <v>309312.99359999999</v>
      </c>
      <c r="Z21" s="11">
        <f t="shared" si="2"/>
        <v>321685.51334399998</v>
      </c>
      <c r="AA21" t="s">
        <v>105</v>
      </c>
      <c r="AB21" t="s">
        <v>74</v>
      </c>
      <c r="AC21" t="s">
        <v>75</v>
      </c>
      <c r="AD21" t="s">
        <v>69</v>
      </c>
      <c r="AE21" t="s">
        <v>70</v>
      </c>
      <c r="AF21" t="s">
        <v>78</v>
      </c>
      <c r="AG21">
        <v>0</v>
      </c>
      <c r="AI21" t="s">
        <v>72</v>
      </c>
    </row>
    <row r="22" spans="1:35" ht="15" customHeight="1" x14ac:dyDescent="0.3">
      <c r="A22">
        <v>9</v>
      </c>
      <c r="C22" t="s">
        <v>53</v>
      </c>
      <c r="D22">
        <v>282</v>
      </c>
      <c r="E22" t="s">
        <v>54</v>
      </c>
      <c r="F22" t="s">
        <v>55</v>
      </c>
      <c r="G22" t="s">
        <v>90</v>
      </c>
      <c r="H22" t="s">
        <v>57</v>
      </c>
      <c r="I22" t="s">
        <v>80</v>
      </c>
      <c r="J22" t="s">
        <v>106</v>
      </c>
      <c r="K22" t="s">
        <v>107</v>
      </c>
      <c r="L22" t="s">
        <v>108</v>
      </c>
      <c r="M22" t="s">
        <v>109</v>
      </c>
      <c r="N22" t="s">
        <v>110</v>
      </c>
      <c r="O22" t="s">
        <v>111</v>
      </c>
      <c r="P22" t="s">
        <v>112</v>
      </c>
      <c r="Q22" t="s">
        <v>98</v>
      </c>
      <c r="S22" t="s">
        <v>98</v>
      </c>
      <c r="T22" t="s">
        <v>99</v>
      </c>
      <c r="U22">
        <v>25484</v>
      </c>
      <c r="V22">
        <v>141.96</v>
      </c>
      <c r="W22">
        <f t="shared" si="0"/>
        <v>3617708.64</v>
      </c>
      <c r="X22" s="12">
        <f t="shared" si="1"/>
        <v>3617708.64</v>
      </c>
      <c r="Y22" s="11">
        <f t="shared" si="2"/>
        <v>3762416.9856000002</v>
      </c>
      <c r="Z22" s="11">
        <f t="shared" si="2"/>
        <v>3912913.6650240002</v>
      </c>
      <c r="AA22" t="s">
        <v>113</v>
      </c>
      <c r="AB22" t="s">
        <v>74</v>
      </c>
      <c r="AC22" t="s">
        <v>75</v>
      </c>
      <c r="AD22" t="s">
        <v>69</v>
      </c>
      <c r="AE22" t="s">
        <v>70</v>
      </c>
      <c r="AF22" t="s">
        <v>78</v>
      </c>
      <c r="AG22">
        <v>0</v>
      </c>
      <c r="AI22" t="s">
        <v>72</v>
      </c>
    </row>
    <row r="23" spans="1:35" ht="15" customHeight="1" x14ac:dyDescent="0.3">
      <c r="A23">
        <v>10</v>
      </c>
      <c r="C23" t="s">
        <v>53</v>
      </c>
      <c r="D23">
        <v>282</v>
      </c>
      <c r="E23" t="s">
        <v>54</v>
      </c>
      <c r="F23" t="s">
        <v>55</v>
      </c>
      <c r="G23" t="s">
        <v>90</v>
      </c>
      <c r="H23" t="s">
        <v>57</v>
      </c>
      <c r="I23" t="s">
        <v>80</v>
      </c>
      <c r="J23" t="s">
        <v>114</v>
      </c>
      <c r="K23" t="s">
        <v>115</v>
      </c>
      <c r="L23" t="s">
        <v>116</v>
      </c>
      <c r="M23" t="s">
        <v>117</v>
      </c>
      <c r="N23" t="s">
        <v>118</v>
      </c>
      <c r="O23" t="s">
        <v>119</v>
      </c>
      <c r="P23" t="s">
        <v>116</v>
      </c>
      <c r="Q23" t="s">
        <v>63</v>
      </c>
      <c r="R23" t="s">
        <v>64</v>
      </c>
      <c r="S23" t="s">
        <v>63</v>
      </c>
      <c r="T23" t="s">
        <v>99</v>
      </c>
      <c r="U23">
        <v>150</v>
      </c>
      <c r="V23">
        <v>2053.5700000000002</v>
      </c>
      <c r="W23">
        <f t="shared" si="0"/>
        <v>308035.5</v>
      </c>
      <c r="X23" s="12">
        <f t="shared" si="1"/>
        <v>308035.5</v>
      </c>
      <c r="Y23" s="11">
        <f t="shared" si="2"/>
        <v>320356.92</v>
      </c>
      <c r="Z23" s="11">
        <f t="shared" si="2"/>
        <v>333171.19679999998</v>
      </c>
      <c r="AA23" t="s">
        <v>120</v>
      </c>
      <c r="AB23" t="s">
        <v>74</v>
      </c>
      <c r="AC23" t="s">
        <v>75</v>
      </c>
      <c r="AD23" t="s">
        <v>69</v>
      </c>
      <c r="AE23" t="s">
        <v>70</v>
      </c>
      <c r="AF23" t="s">
        <v>78</v>
      </c>
      <c r="AG23">
        <v>0</v>
      </c>
      <c r="AI23" t="s">
        <v>72</v>
      </c>
    </row>
    <row r="24" spans="1:35" ht="15" customHeight="1" x14ac:dyDescent="0.3">
      <c r="A24">
        <v>11</v>
      </c>
      <c r="C24" t="s">
        <v>53</v>
      </c>
      <c r="D24">
        <v>282</v>
      </c>
      <c r="E24" t="s">
        <v>54</v>
      </c>
      <c r="F24" t="s">
        <v>55</v>
      </c>
      <c r="G24" t="s">
        <v>90</v>
      </c>
      <c r="H24" t="s">
        <v>57</v>
      </c>
      <c r="I24" t="s">
        <v>80</v>
      </c>
      <c r="J24" t="s">
        <v>114</v>
      </c>
      <c r="K24" t="s">
        <v>115</v>
      </c>
      <c r="L24" t="s">
        <v>116</v>
      </c>
      <c r="M24" t="s">
        <v>117</v>
      </c>
      <c r="N24" t="s">
        <v>118</v>
      </c>
      <c r="O24" t="s">
        <v>119</v>
      </c>
      <c r="P24" t="s">
        <v>116</v>
      </c>
      <c r="Q24" t="s">
        <v>63</v>
      </c>
      <c r="R24" t="s">
        <v>64</v>
      </c>
      <c r="S24" t="s">
        <v>63</v>
      </c>
      <c r="T24" t="s">
        <v>99</v>
      </c>
      <c r="U24">
        <v>183</v>
      </c>
      <c r="V24">
        <v>2053.5700000000002</v>
      </c>
      <c r="W24">
        <f t="shared" si="0"/>
        <v>375803.31000000006</v>
      </c>
      <c r="X24" s="12">
        <f t="shared" si="1"/>
        <v>375803.31000000006</v>
      </c>
      <c r="Y24" s="11">
        <f t="shared" si="2"/>
        <v>390835.44240000006</v>
      </c>
      <c r="Z24" s="11">
        <f t="shared" si="2"/>
        <v>406468.86009600008</v>
      </c>
      <c r="AA24" t="s">
        <v>120</v>
      </c>
      <c r="AB24" t="s">
        <v>74</v>
      </c>
      <c r="AC24" t="s">
        <v>75</v>
      </c>
      <c r="AD24" t="s">
        <v>69</v>
      </c>
      <c r="AE24" t="s">
        <v>70</v>
      </c>
      <c r="AF24" t="s">
        <v>78</v>
      </c>
      <c r="AG24">
        <v>0</v>
      </c>
      <c r="AI24" t="s">
        <v>72</v>
      </c>
    </row>
    <row r="25" spans="1:35" ht="15" customHeight="1" x14ac:dyDescent="0.3">
      <c r="A25">
        <v>12</v>
      </c>
      <c r="C25" t="s">
        <v>53</v>
      </c>
      <c r="D25">
        <v>282</v>
      </c>
      <c r="E25" t="s">
        <v>54</v>
      </c>
      <c r="F25" t="s">
        <v>55</v>
      </c>
      <c r="G25" t="s">
        <v>90</v>
      </c>
      <c r="H25" t="s">
        <v>57</v>
      </c>
      <c r="I25" t="s">
        <v>80</v>
      </c>
      <c r="J25" t="s">
        <v>114</v>
      </c>
      <c r="K25" t="s">
        <v>115</v>
      </c>
      <c r="L25" t="s">
        <v>116</v>
      </c>
      <c r="M25" t="s">
        <v>117</v>
      </c>
      <c r="N25" t="s">
        <v>118</v>
      </c>
      <c r="O25" t="s">
        <v>119</v>
      </c>
      <c r="P25" t="s">
        <v>116</v>
      </c>
      <c r="Q25" t="s">
        <v>63</v>
      </c>
      <c r="R25" t="s">
        <v>64</v>
      </c>
      <c r="S25" t="s">
        <v>63</v>
      </c>
      <c r="T25" t="s">
        <v>99</v>
      </c>
      <c r="U25">
        <v>125</v>
      </c>
      <c r="V25">
        <v>2053.5700000000002</v>
      </c>
      <c r="W25">
        <f t="shared" si="0"/>
        <v>256696.25000000003</v>
      </c>
      <c r="X25" s="12">
        <f t="shared" si="1"/>
        <v>256696.25000000003</v>
      </c>
      <c r="Y25" s="11">
        <f t="shared" si="2"/>
        <v>266964.10000000003</v>
      </c>
      <c r="Z25" s="11">
        <f t="shared" si="2"/>
        <v>277642.66400000005</v>
      </c>
      <c r="AA25" t="s">
        <v>66</v>
      </c>
      <c r="AB25" t="s">
        <v>74</v>
      </c>
      <c r="AC25" t="s">
        <v>75</v>
      </c>
      <c r="AD25" t="s">
        <v>69</v>
      </c>
      <c r="AE25" t="s">
        <v>70</v>
      </c>
      <c r="AF25" t="s">
        <v>78</v>
      </c>
      <c r="AG25">
        <v>0</v>
      </c>
      <c r="AI25" t="s">
        <v>72</v>
      </c>
    </row>
    <row r="26" spans="1:35" ht="15" customHeight="1" x14ac:dyDescent="0.3">
      <c r="A26">
        <v>13</v>
      </c>
      <c r="C26" t="s">
        <v>53</v>
      </c>
      <c r="D26">
        <v>282</v>
      </c>
      <c r="E26" t="s">
        <v>54</v>
      </c>
      <c r="F26" t="s">
        <v>55</v>
      </c>
      <c r="G26" t="s">
        <v>90</v>
      </c>
      <c r="H26" t="s">
        <v>57</v>
      </c>
      <c r="I26" t="s">
        <v>80</v>
      </c>
      <c r="J26" t="s">
        <v>121</v>
      </c>
      <c r="K26" t="s">
        <v>115</v>
      </c>
      <c r="L26" t="s">
        <v>116</v>
      </c>
      <c r="M26" t="s">
        <v>122</v>
      </c>
      <c r="N26" t="s">
        <v>123</v>
      </c>
      <c r="O26" t="s">
        <v>119</v>
      </c>
      <c r="P26" t="s">
        <v>116</v>
      </c>
      <c r="Q26" t="s">
        <v>63</v>
      </c>
      <c r="R26" t="s">
        <v>64</v>
      </c>
      <c r="S26" t="s">
        <v>63</v>
      </c>
      <c r="T26" t="s">
        <v>99</v>
      </c>
      <c r="U26">
        <v>116</v>
      </c>
      <c r="V26">
        <v>2935.27</v>
      </c>
      <c r="W26">
        <f t="shared" si="0"/>
        <v>340491.32</v>
      </c>
      <c r="X26" s="12">
        <f t="shared" si="1"/>
        <v>340491.32</v>
      </c>
      <c r="Y26" s="11">
        <f t="shared" si="2"/>
        <v>354110.97280000005</v>
      </c>
      <c r="Z26" s="11">
        <f t="shared" si="2"/>
        <v>368275.41171200009</v>
      </c>
      <c r="AA26" t="s">
        <v>124</v>
      </c>
      <c r="AB26" t="s">
        <v>74</v>
      </c>
      <c r="AC26" t="s">
        <v>75</v>
      </c>
      <c r="AD26" t="s">
        <v>69</v>
      </c>
      <c r="AE26" t="s">
        <v>70</v>
      </c>
      <c r="AF26" t="s">
        <v>78</v>
      </c>
      <c r="AG26">
        <v>0</v>
      </c>
      <c r="AI26" t="s">
        <v>72</v>
      </c>
    </row>
    <row r="27" spans="1:35" ht="15" customHeight="1" x14ac:dyDescent="0.3">
      <c r="A27">
        <v>14</v>
      </c>
      <c r="C27" t="s">
        <v>53</v>
      </c>
      <c r="D27">
        <v>282</v>
      </c>
      <c r="E27" t="s">
        <v>54</v>
      </c>
      <c r="F27" t="s">
        <v>55</v>
      </c>
      <c r="G27" t="s">
        <v>90</v>
      </c>
      <c r="H27" t="s">
        <v>57</v>
      </c>
      <c r="I27" t="s">
        <v>80</v>
      </c>
      <c r="J27" t="s">
        <v>125</v>
      </c>
      <c r="K27" s="13" t="s">
        <v>126</v>
      </c>
      <c r="L27" t="s">
        <v>127</v>
      </c>
      <c r="M27" t="s">
        <v>117</v>
      </c>
      <c r="N27" t="s">
        <v>118</v>
      </c>
      <c r="O27" t="s">
        <v>128</v>
      </c>
      <c r="P27" t="s">
        <v>127</v>
      </c>
      <c r="Q27" t="s">
        <v>63</v>
      </c>
      <c r="R27" t="s">
        <v>64</v>
      </c>
      <c r="S27" t="s">
        <v>63</v>
      </c>
      <c r="T27" t="s">
        <v>99</v>
      </c>
      <c r="U27">
        <v>23</v>
      </c>
      <c r="V27">
        <v>4642.8599999999997</v>
      </c>
      <c r="W27">
        <f t="shared" si="0"/>
        <v>106785.78</v>
      </c>
      <c r="X27" s="12">
        <f t="shared" si="1"/>
        <v>106785.78</v>
      </c>
      <c r="Y27" s="11">
        <f t="shared" si="2"/>
        <v>111057.21120000001</v>
      </c>
      <c r="Z27" s="11">
        <f t="shared" si="2"/>
        <v>115499.49964800001</v>
      </c>
      <c r="AA27" t="s">
        <v>129</v>
      </c>
      <c r="AB27" t="s">
        <v>74</v>
      </c>
      <c r="AC27" t="s">
        <v>75</v>
      </c>
      <c r="AD27" t="s">
        <v>69</v>
      </c>
      <c r="AE27" t="s">
        <v>70</v>
      </c>
      <c r="AF27" t="s">
        <v>78</v>
      </c>
      <c r="AG27">
        <v>0</v>
      </c>
      <c r="AI27" t="s">
        <v>72</v>
      </c>
    </row>
    <row r="28" spans="1:35" ht="15" customHeight="1" x14ac:dyDescent="0.3">
      <c r="A28">
        <v>15</v>
      </c>
      <c r="C28" t="s">
        <v>53</v>
      </c>
      <c r="D28">
        <v>282</v>
      </c>
      <c r="E28" t="s">
        <v>54</v>
      </c>
      <c r="F28" t="s">
        <v>55</v>
      </c>
      <c r="G28" t="s">
        <v>90</v>
      </c>
      <c r="H28" t="s">
        <v>57</v>
      </c>
      <c r="I28" t="s">
        <v>80</v>
      </c>
      <c r="J28" t="s">
        <v>125</v>
      </c>
      <c r="K28" t="s">
        <v>126</v>
      </c>
      <c r="L28" t="s">
        <v>127</v>
      </c>
      <c r="M28" t="s">
        <v>117</v>
      </c>
      <c r="N28" t="s">
        <v>118</v>
      </c>
      <c r="O28" t="s">
        <v>128</v>
      </c>
      <c r="P28" t="s">
        <v>127</v>
      </c>
      <c r="Q28" t="s">
        <v>63</v>
      </c>
      <c r="R28" t="s">
        <v>64</v>
      </c>
      <c r="S28" t="s">
        <v>63</v>
      </c>
      <c r="T28" t="s">
        <v>99</v>
      </c>
      <c r="U28">
        <v>27</v>
      </c>
      <c r="V28">
        <v>4642.8599999999997</v>
      </c>
      <c r="W28">
        <f t="shared" si="0"/>
        <v>125357.21999999999</v>
      </c>
      <c r="X28" s="12">
        <f t="shared" si="1"/>
        <v>125357.21999999999</v>
      </c>
      <c r="Y28" s="11">
        <f t="shared" si="2"/>
        <v>130371.5088</v>
      </c>
      <c r="Z28" s="11">
        <f t="shared" si="2"/>
        <v>135586.369152</v>
      </c>
      <c r="AA28" t="s">
        <v>130</v>
      </c>
      <c r="AB28" t="s">
        <v>74</v>
      </c>
      <c r="AC28" t="s">
        <v>75</v>
      </c>
      <c r="AD28" t="s">
        <v>69</v>
      </c>
      <c r="AE28" t="s">
        <v>70</v>
      </c>
      <c r="AF28" t="s">
        <v>78</v>
      </c>
      <c r="AG28">
        <v>0</v>
      </c>
      <c r="AI28" t="s">
        <v>72</v>
      </c>
    </row>
    <row r="29" spans="1:35" ht="15" customHeight="1" x14ac:dyDescent="0.3">
      <c r="A29">
        <v>16</v>
      </c>
      <c r="C29" t="s">
        <v>53</v>
      </c>
      <c r="D29">
        <v>282</v>
      </c>
      <c r="E29" t="s">
        <v>54</v>
      </c>
      <c r="F29" t="s">
        <v>55</v>
      </c>
      <c r="G29" t="s">
        <v>90</v>
      </c>
      <c r="H29" t="s">
        <v>57</v>
      </c>
      <c r="I29" t="s">
        <v>80</v>
      </c>
      <c r="J29" t="s">
        <v>125</v>
      </c>
      <c r="K29" t="s">
        <v>126</v>
      </c>
      <c r="L29" t="s">
        <v>127</v>
      </c>
      <c r="M29" t="s">
        <v>117</v>
      </c>
      <c r="N29" t="s">
        <v>118</v>
      </c>
      <c r="O29" t="s">
        <v>128</v>
      </c>
      <c r="P29" t="s">
        <v>127</v>
      </c>
      <c r="Q29" t="s">
        <v>63</v>
      </c>
      <c r="R29" t="s">
        <v>64</v>
      </c>
      <c r="S29" t="s">
        <v>63</v>
      </c>
      <c r="T29" t="s">
        <v>99</v>
      </c>
      <c r="U29">
        <v>16</v>
      </c>
      <c r="V29">
        <v>4642.8599999999997</v>
      </c>
      <c r="W29">
        <f t="shared" si="0"/>
        <v>74285.759999999995</v>
      </c>
      <c r="X29" s="12">
        <f t="shared" si="1"/>
        <v>74285.759999999995</v>
      </c>
      <c r="Y29" s="11">
        <f t="shared" si="2"/>
        <v>77257.190399999992</v>
      </c>
      <c r="Z29" s="11">
        <f t="shared" si="2"/>
        <v>80347.478015999994</v>
      </c>
      <c r="AA29" t="s">
        <v>89</v>
      </c>
      <c r="AB29" t="s">
        <v>74</v>
      </c>
      <c r="AC29" t="s">
        <v>75</v>
      </c>
      <c r="AD29" t="s">
        <v>69</v>
      </c>
      <c r="AE29" t="s">
        <v>70</v>
      </c>
      <c r="AF29" t="s">
        <v>78</v>
      </c>
      <c r="AG29">
        <v>0</v>
      </c>
      <c r="AI29" t="s">
        <v>72</v>
      </c>
    </row>
    <row r="30" spans="1:35" ht="15" customHeight="1" x14ac:dyDescent="0.3">
      <c r="A30">
        <v>17</v>
      </c>
      <c r="C30" t="s">
        <v>53</v>
      </c>
      <c r="D30">
        <v>282</v>
      </c>
      <c r="E30" t="s">
        <v>54</v>
      </c>
      <c r="F30" t="s">
        <v>55</v>
      </c>
      <c r="G30" t="s">
        <v>90</v>
      </c>
      <c r="H30" t="s">
        <v>57</v>
      </c>
      <c r="I30" t="s">
        <v>80</v>
      </c>
      <c r="J30" t="s">
        <v>125</v>
      </c>
      <c r="K30" t="s">
        <v>126</v>
      </c>
      <c r="L30" t="s">
        <v>127</v>
      </c>
      <c r="M30" t="s">
        <v>122</v>
      </c>
      <c r="N30" t="s">
        <v>123</v>
      </c>
      <c r="O30" t="s">
        <v>131</v>
      </c>
      <c r="P30" t="s">
        <v>127</v>
      </c>
      <c r="Q30" t="s">
        <v>63</v>
      </c>
      <c r="R30" t="s">
        <v>64</v>
      </c>
      <c r="S30" t="s">
        <v>63</v>
      </c>
      <c r="T30" t="s">
        <v>99</v>
      </c>
      <c r="U30">
        <v>15</v>
      </c>
      <c r="V30">
        <v>2500</v>
      </c>
      <c r="W30">
        <f t="shared" si="0"/>
        <v>37500</v>
      </c>
      <c r="X30" s="12">
        <f t="shared" si="1"/>
        <v>37500</v>
      </c>
      <c r="Y30" s="11">
        <f t="shared" si="2"/>
        <v>39000</v>
      </c>
      <c r="Z30" s="11">
        <f t="shared" si="2"/>
        <v>40560</v>
      </c>
      <c r="AA30" t="s">
        <v>77</v>
      </c>
      <c r="AB30" t="s">
        <v>74</v>
      </c>
      <c r="AC30" t="s">
        <v>75</v>
      </c>
      <c r="AD30" t="s">
        <v>69</v>
      </c>
      <c r="AE30" t="s">
        <v>70</v>
      </c>
      <c r="AF30" t="s">
        <v>78</v>
      </c>
      <c r="AG30">
        <v>0</v>
      </c>
      <c r="AI30" t="s">
        <v>72</v>
      </c>
    </row>
    <row r="31" spans="1:35" ht="15" customHeight="1" x14ac:dyDescent="0.3">
      <c r="A31">
        <v>18</v>
      </c>
      <c r="C31" t="s">
        <v>53</v>
      </c>
      <c r="D31">
        <v>282</v>
      </c>
      <c r="E31" t="s">
        <v>54</v>
      </c>
      <c r="F31" t="s">
        <v>55</v>
      </c>
      <c r="G31" t="s">
        <v>90</v>
      </c>
      <c r="H31" t="s">
        <v>57</v>
      </c>
      <c r="I31" t="s">
        <v>80</v>
      </c>
      <c r="J31" t="s">
        <v>132</v>
      </c>
      <c r="K31" t="s">
        <v>133</v>
      </c>
      <c r="L31" t="s">
        <v>134</v>
      </c>
      <c r="M31" t="s">
        <v>135</v>
      </c>
      <c r="N31" t="s">
        <v>136</v>
      </c>
      <c r="O31" t="s">
        <v>137</v>
      </c>
      <c r="P31" t="s">
        <v>137</v>
      </c>
      <c r="Q31" t="s">
        <v>63</v>
      </c>
      <c r="R31" t="s">
        <v>64</v>
      </c>
      <c r="S31" t="s">
        <v>63</v>
      </c>
      <c r="T31" t="s">
        <v>99</v>
      </c>
      <c r="U31">
        <v>4</v>
      </c>
      <c r="V31">
        <v>714.29</v>
      </c>
      <c r="W31">
        <f t="shared" si="0"/>
        <v>2857.16</v>
      </c>
      <c r="X31" s="12">
        <f t="shared" si="1"/>
        <v>2857.16</v>
      </c>
      <c r="Y31" s="11">
        <f t="shared" si="2"/>
        <v>2971.4463999999998</v>
      </c>
      <c r="Z31" s="11">
        <f t="shared" si="2"/>
        <v>3090.3042559999999</v>
      </c>
      <c r="AA31" t="s">
        <v>66</v>
      </c>
      <c r="AB31" t="s">
        <v>74</v>
      </c>
      <c r="AC31" t="s">
        <v>75</v>
      </c>
      <c r="AD31" t="s">
        <v>69</v>
      </c>
      <c r="AE31" t="s">
        <v>70</v>
      </c>
      <c r="AF31" t="s">
        <v>78</v>
      </c>
      <c r="AG31">
        <v>0</v>
      </c>
      <c r="AI31" t="s">
        <v>72</v>
      </c>
    </row>
    <row r="32" spans="1:35" ht="15" customHeight="1" x14ac:dyDescent="0.3">
      <c r="A32">
        <v>19</v>
      </c>
      <c r="C32" t="s">
        <v>53</v>
      </c>
      <c r="D32">
        <v>282</v>
      </c>
      <c r="E32" t="s">
        <v>54</v>
      </c>
      <c r="F32" t="s">
        <v>55</v>
      </c>
      <c r="G32" t="s">
        <v>90</v>
      </c>
      <c r="H32" t="s">
        <v>57</v>
      </c>
      <c r="I32" t="s">
        <v>80</v>
      </c>
      <c r="J32" t="s">
        <v>132</v>
      </c>
      <c r="K32" t="s">
        <v>133</v>
      </c>
      <c r="L32" t="s">
        <v>134</v>
      </c>
      <c r="M32" t="s">
        <v>135</v>
      </c>
      <c r="N32" t="s">
        <v>136</v>
      </c>
      <c r="O32" t="s">
        <v>137</v>
      </c>
      <c r="P32" t="s">
        <v>137</v>
      </c>
      <c r="Q32" t="s">
        <v>63</v>
      </c>
      <c r="R32" t="s">
        <v>64</v>
      </c>
      <c r="S32" t="s">
        <v>63</v>
      </c>
      <c r="T32" t="s">
        <v>99</v>
      </c>
      <c r="U32">
        <v>7</v>
      </c>
      <c r="V32">
        <v>714.29</v>
      </c>
      <c r="W32">
        <f t="shared" si="0"/>
        <v>5000.03</v>
      </c>
      <c r="X32" s="12">
        <f t="shared" si="1"/>
        <v>5000.03</v>
      </c>
      <c r="Y32" s="11">
        <f t="shared" si="2"/>
        <v>5200.0312000000004</v>
      </c>
      <c r="Z32" s="11">
        <f t="shared" si="2"/>
        <v>5408.0324480000008</v>
      </c>
      <c r="AA32" t="s">
        <v>124</v>
      </c>
      <c r="AB32" t="s">
        <v>74</v>
      </c>
      <c r="AC32" t="s">
        <v>75</v>
      </c>
      <c r="AD32" t="s">
        <v>69</v>
      </c>
      <c r="AE32" t="s">
        <v>70</v>
      </c>
      <c r="AF32" t="s">
        <v>78</v>
      </c>
      <c r="AG32">
        <v>0</v>
      </c>
      <c r="AI32" t="s">
        <v>72</v>
      </c>
    </row>
    <row r="33" spans="1:35" ht="15" customHeight="1" x14ac:dyDescent="0.3">
      <c r="A33">
        <v>20</v>
      </c>
      <c r="C33" t="s">
        <v>53</v>
      </c>
      <c r="D33">
        <v>282</v>
      </c>
      <c r="E33" t="s">
        <v>54</v>
      </c>
      <c r="F33" t="s">
        <v>55</v>
      </c>
      <c r="G33" t="s">
        <v>90</v>
      </c>
      <c r="H33" t="s">
        <v>57</v>
      </c>
      <c r="I33" t="s">
        <v>80</v>
      </c>
      <c r="J33" t="s">
        <v>132</v>
      </c>
      <c r="K33" t="s">
        <v>133</v>
      </c>
      <c r="L33" t="s">
        <v>134</v>
      </c>
      <c r="M33" t="s">
        <v>135</v>
      </c>
      <c r="N33" t="s">
        <v>136</v>
      </c>
      <c r="O33" t="s">
        <v>137</v>
      </c>
      <c r="P33" t="s">
        <v>137</v>
      </c>
      <c r="Q33" t="s">
        <v>63</v>
      </c>
      <c r="R33" t="s">
        <v>64</v>
      </c>
      <c r="S33" t="s">
        <v>63</v>
      </c>
      <c r="T33" t="s">
        <v>99</v>
      </c>
      <c r="U33">
        <v>9</v>
      </c>
      <c r="V33">
        <v>714.29</v>
      </c>
      <c r="W33">
        <f t="shared" si="0"/>
        <v>6428.61</v>
      </c>
      <c r="X33" s="12">
        <f t="shared" si="1"/>
        <v>6428.61</v>
      </c>
      <c r="Y33" s="11">
        <f t="shared" si="2"/>
        <v>6685.7543999999998</v>
      </c>
      <c r="Z33" s="11">
        <f t="shared" si="2"/>
        <v>6953.1845759999997</v>
      </c>
      <c r="AA33" t="s">
        <v>113</v>
      </c>
      <c r="AB33" t="s">
        <v>74</v>
      </c>
      <c r="AC33" t="s">
        <v>75</v>
      </c>
      <c r="AD33" t="s">
        <v>69</v>
      </c>
      <c r="AE33" t="s">
        <v>70</v>
      </c>
      <c r="AF33" t="s">
        <v>78</v>
      </c>
      <c r="AG33">
        <v>0</v>
      </c>
      <c r="AI33" t="s">
        <v>72</v>
      </c>
    </row>
    <row r="34" spans="1:35" ht="15" customHeight="1" x14ac:dyDescent="0.3">
      <c r="A34">
        <v>21</v>
      </c>
      <c r="C34" t="s">
        <v>53</v>
      </c>
      <c r="D34">
        <v>282</v>
      </c>
      <c r="E34" t="s">
        <v>54</v>
      </c>
      <c r="F34" t="s">
        <v>55</v>
      </c>
      <c r="G34" t="s">
        <v>90</v>
      </c>
      <c r="H34" t="s">
        <v>57</v>
      </c>
      <c r="I34" t="s">
        <v>80</v>
      </c>
      <c r="J34" t="s">
        <v>132</v>
      </c>
      <c r="K34" t="s">
        <v>133</v>
      </c>
      <c r="L34" t="s">
        <v>134</v>
      </c>
      <c r="M34" t="s">
        <v>135</v>
      </c>
      <c r="N34" t="s">
        <v>136</v>
      </c>
      <c r="O34" t="s">
        <v>137</v>
      </c>
      <c r="P34" t="s">
        <v>137</v>
      </c>
      <c r="Q34" t="s">
        <v>63</v>
      </c>
      <c r="R34" t="s">
        <v>64</v>
      </c>
      <c r="S34" t="s">
        <v>63</v>
      </c>
      <c r="T34" t="s">
        <v>99</v>
      </c>
      <c r="U34">
        <v>5</v>
      </c>
      <c r="V34">
        <v>714.29</v>
      </c>
      <c r="W34">
        <f t="shared" si="0"/>
        <v>3571.45</v>
      </c>
      <c r="X34" s="12">
        <f t="shared" si="1"/>
        <v>3571.45</v>
      </c>
      <c r="Y34" s="11">
        <f t="shared" ref="Y34:Z53" si="3">X34*1.04</f>
        <v>3714.308</v>
      </c>
      <c r="Z34" s="11">
        <f t="shared" si="3"/>
        <v>3862.8803200000002</v>
      </c>
      <c r="AA34" t="s">
        <v>138</v>
      </c>
      <c r="AB34" t="s">
        <v>74</v>
      </c>
      <c r="AC34" t="s">
        <v>75</v>
      </c>
      <c r="AD34" t="s">
        <v>69</v>
      </c>
      <c r="AE34" t="s">
        <v>70</v>
      </c>
      <c r="AF34" t="s">
        <v>78</v>
      </c>
      <c r="AG34">
        <v>0</v>
      </c>
      <c r="AI34" t="s">
        <v>72</v>
      </c>
    </row>
    <row r="35" spans="1:35" ht="15" customHeight="1" x14ac:dyDescent="0.3">
      <c r="A35">
        <v>22</v>
      </c>
      <c r="C35" t="s">
        <v>53</v>
      </c>
      <c r="D35">
        <v>282</v>
      </c>
      <c r="E35" t="s">
        <v>54</v>
      </c>
      <c r="F35" t="s">
        <v>55</v>
      </c>
      <c r="G35" t="s">
        <v>90</v>
      </c>
      <c r="H35" t="s">
        <v>57</v>
      </c>
      <c r="I35" t="s">
        <v>80</v>
      </c>
      <c r="J35" t="s">
        <v>139</v>
      </c>
      <c r="K35" t="s">
        <v>133</v>
      </c>
      <c r="L35" t="s">
        <v>140</v>
      </c>
      <c r="M35" t="s">
        <v>141</v>
      </c>
      <c r="N35" t="s">
        <v>140</v>
      </c>
      <c r="O35" t="s">
        <v>141</v>
      </c>
      <c r="P35" t="s">
        <v>140</v>
      </c>
      <c r="Q35" t="s">
        <v>63</v>
      </c>
      <c r="R35" t="s">
        <v>64</v>
      </c>
      <c r="S35" t="s">
        <v>63</v>
      </c>
      <c r="T35" t="s">
        <v>99</v>
      </c>
      <c r="U35">
        <v>21</v>
      </c>
      <c r="V35">
        <v>2500</v>
      </c>
      <c r="W35">
        <f t="shared" si="0"/>
        <v>52500</v>
      </c>
      <c r="X35" s="12">
        <f t="shared" si="1"/>
        <v>52500</v>
      </c>
      <c r="Y35" s="11">
        <f t="shared" si="3"/>
        <v>54600</v>
      </c>
      <c r="Z35" s="11">
        <f t="shared" si="3"/>
        <v>56784</v>
      </c>
      <c r="AA35" t="s">
        <v>105</v>
      </c>
      <c r="AB35" t="s">
        <v>74</v>
      </c>
      <c r="AC35" t="s">
        <v>75</v>
      </c>
      <c r="AD35" t="s">
        <v>69</v>
      </c>
      <c r="AE35" t="s">
        <v>70</v>
      </c>
      <c r="AF35" t="s">
        <v>78</v>
      </c>
      <c r="AG35">
        <v>0</v>
      </c>
      <c r="AI35" t="s">
        <v>72</v>
      </c>
    </row>
    <row r="36" spans="1:35" ht="15" customHeight="1" x14ac:dyDescent="0.3">
      <c r="A36">
        <v>23</v>
      </c>
      <c r="C36" t="s">
        <v>53</v>
      </c>
      <c r="D36">
        <v>282</v>
      </c>
      <c r="E36" t="s">
        <v>54</v>
      </c>
      <c r="F36" t="s">
        <v>55</v>
      </c>
      <c r="G36" t="s">
        <v>142</v>
      </c>
      <c r="H36" t="s">
        <v>57</v>
      </c>
      <c r="I36" t="s">
        <v>80</v>
      </c>
      <c r="J36" t="s">
        <v>143</v>
      </c>
      <c r="K36" t="s">
        <v>144</v>
      </c>
      <c r="L36" t="s">
        <v>145</v>
      </c>
      <c r="M36" t="s">
        <v>146</v>
      </c>
      <c r="N36" t="s">
        <v>146</v>
      </c>
      <c r="O36" t="s">
        <v>147</v>
      </c>
      <c r="P36" t="s">
        <v>148</v>
      </c>
      <c r="Q36" t="s">
        <v>63</v>
      </c>
      <c r="R36" t="s">
        <v>64</v>
      </c>
      <c r="S36" t="s">
        <v>63</v>
      </c>
      <c r="T36" t="s">
        <v>149</v>
      </c>
      <c r="U36">
        <v>197</v>
      </c>
      <c r="V36">
        <v>1160.71</v>
      </c>
      <c r="W36">
        <f t="shared" si="0"/>
        <v>228659.87</v>
      </c>
      <c r="X36" s="14">
        <f t="shared" si="1"/>
        <v>228659.87</v>
      </c>
      <c r="Y36" s="11">
        <f t="shared" si="3"/>
        <v>237806.2648</v>
      </c>
      <c r="Z36" s="11">
        <f t="shared" si="3"/>
        <v>247318.515392</v>
      </c>
      <c r="AA36" t="s">
        <v>105</v>
      </c>
      <c r="AB36" t="s">
        <v>74</v>
      </c>
      <c r="AC36" t="s">
        <v>75</v>
      </c>
      <c r="AD36" t="s">
        <v>69</v>
      </c>
      <c r="AE36" t="s">
        <v>70</v>
      </c>
      <c r="AF36" t="s">
        <v>78</v>
      </c>
      <c r="AG36">
        <v>0</v>
      </c>
      <c r="AI36" t="s">
        <v>72</v>
      </c>
    </row>
    <row r="37" spans="1:35" ht="15" customHeight="1" x14ac:dyDescent="0.3">
      <c r="A37">
        <v>24</v>
      </c>
      <c r="C37" t="s">
        <v>53</v>
      </c>
      <c r="D37">
        <v>282</v>
      </c>
      <c r="E37" t="s">
        <v>54</v>
      </c>
      <c r="F37" t="s">
        <v>55</v>
      </c>
      <c r="G37" t="s">
        <v>142</v>
      </c>
      <c r="H37" t="s">
        <v>57</v>
      </c>
      <c r="I37" t="s">
        <v>80</v>
      </c>
      <c r="J37" t="s">
        <v>150</v>
      </c>
      <c r="K37" t="s">
        <v>151</v>
      </c>
      <c r="L37" t="s">
        <v>151</v>
      </c>
      <c r="M37" t="s">
        <v>152</v>
      </c>
      <c r="N37" t="s">
        <v>153</v>
      </c>
      <c r="O37" t="s">
        <v>154</v>
      </c>
      <c r="P37" t="s">
        <v>155</v>
      </c>
      <c r="Q37" t="s">
        <v>98</v>
      </c>
      <c r="S37" t="s">
        <v>98</v>
      </c>
      <c r="T37" t="s">
        <v>88</v>
      </c>
      <c r="U37">
        <v>20</v>
      </c>
      <c r="V37">
        <v>4285.71</v>
      </c>
      <c r="W37">
        <f t="shared" si="0"/>
        <v>85714.2</v>
      </c>
      <c r="X37" s="9">
        <f t="shared" si="1"/>
        <v>85714.2</v>
      </c>
      <c r="Y37" s="11">
        <f t="shared" si="3"/>
        <v>89142.767999999996</v>
      </c>
      <c r="Z37" s="11">
        <f t="shared" si="3"/>
        <v>92708.478719999999</v>
      </c>
      <c r="AA37" t="s">
        <v>113</v>
      </c>
      <c r="AB37" t="s">
        <v>74</v>
      </c>
      <c r="AC37" t="s">
        <v>75</v>
      </c>
      <c r="AD37" t="s">
        <v>69</v>
      </c>
      <c r="AE37" t="s">
        <v>70</v>
      </c>
      <c r="AF37" t="s">
        <v>78</v>
      </c>
      <c r="AG37">
        <v>0</v>
      </c>
      <c r="AI37" t="s">
        <v>72</v>
      </c>
    </row>
    <row r="38" spans="1:35" ht="15" customHeight="1" x14ac:dyDescent="0.3">
      <c r="A38">
        <v>25</v>
      </c>
      <c r="C38" t="s">
        <v>53</v>
      </c>
      <c r="D38">
        <v>282</v>
      </c>
      <c r="E38" t="s">
        <v>54</v>
      </c>
      <c r="F38" t="s">
        <v>55</v>
      </c>
      <c r="G38" t="s">
        <v>142</v>
      </c>
      <c r="H38" t="s">
        <v>57</v>
      </c>
      <c r="I38" t="s">
        <v>80</v>
      </c>
      <c r="J38" t="s">
        <v>150</v>
      </c>
      <c r="K38" t="s">
        <v>151</v>
      </c>
      <c r="L38" t="s">
        <v>151</v>
      </c>
      <c r="M38" t="s">
        <v>152</v>
      </c>
      <c r="N38" t="s">
        <v>153</v>
      </c>
      <c r="O38" t="s">
        <v>156</v>
      </c>
      <c r="P38" t="s">
        <v>157</v>
      </c>
      <c r="Q38" t="s">
        <v>98</v>
      </c>
      <c r="S38" t="s">
        <v>98</v>
      </c>
      <c r="T38" t="s">
        <v>88</v>
      </c>
      <c r="U38">
        <v>20</v>
      </c>
      <c r="V38">
        <v>6875</v>
      </c>
      <c r="W38">
        <f t="shared" si="0"/>
        <v>137500</v>
      </c>
      <c r="X38" s="9">
        <f t="shared" si="1"/>
        <v>137500</v>
      </c>
      <c r="Y38" s="11">
        <f t="shared" si="3"/>
        <v>143000</v>
      </c>
      <c r="Z38" s="11">
        <f t="shared" si="3"/>
        <v>148720</v>
      </c>
      <c r="AA38" t="s">
        <v>113</v>
      </c>
      <c r="AB38" t="s">
        <v>74</v>
      </c>
      <c r="AC38" t="s">
        <v>75</v>
      </c>
      <c r="AD38" t="s">
        <v>69</v>
      </c>
      <c r="AE38" t="s">
        <v>70</v>
      </c>
      <c r="AF38" t="s">
        <v>78</v>
      </c>
      <c r="AG38">
        <v>0</v>
      </c>
      <c r="AI38" t="s">
        <v>72</v>
      </c>
    </row>
    <row r="39" spans="1:35" ht="15" customHeight="1" x14ac:dyDescent="0.3">
      <c r="A39">
        <v>26</v>
      </c>
      <c r="C39" t="s">
        <v>53</v>
      </c>
      <c r="D39">
        <v>282</v>
      </c>
      <c r="E39" t="s">
        <v>54</v>
      </c>
      <c r="F39" t="s">
        <v>55</v>
      </c>
      <c r="G39" t="s">
        <v>142</v>
      </c>
      <c r="H39" t="s">
        <v>57</v>
      </c>
      <c r="I39" t="s">
        <v>80</v>
      </c>
      <c r="J39" t="s">
        <v>150</v>
      </c>
      <c r="K39" t="s">
        <v>151</v>
      </c>
      <c r="L39" t="s">
        <v>151</v>
      </c>
      <c r="M39" t="s">
        <v>152</v>
      </c>
      <c r="N39" t="s">
        <v>153</v>
      </c>
      <c r="O39" t="s">
        <v>158</v>
      </c>
      <c r="P39" t="s">
        <v>159</v>
      </c>
      <c r="Q39" t="s">
        <v>98</v>
      </c>
      <c r="S39" t="s">
        <v>98</v>
      </c>
      <c r="T39" t="s">
        <v>88</v>
      </c>
      <c r="U39">
        <v>20</v>
      </c>
      <c r="V39">
        <v>6250</v>
      </c>
      <c r="W39">
        <f t="shared" si="0"/>
        <v>125000</v>
      </c>
      <c r="X39" s="9">
        <f t="shared" si="1"/>
        <v>125000</v>
      </c>
      <c r="Y39" s="11">
        <f t="shared" si="3"/>
        <v>130000</v>
      </c>
      <c r="Z39" s="11">
        <f t="shared" si="3"/>
        <v>135200</v>
      </c>
      <c r="AA39" t="s">
        <v>113</v>
      </c>
      <c r="AB39" t="s">
        <v>74</v>
      </c>
      <c r="AC39" t="s">
        <v>75</v>
      </c>
      <c r="AD39" t="s">
        <v>69</v>
      </c>
      <c r="AE39" t="s">
        <v>70</v>
      </c>
      <c r="AF39" t="s">
        <v>78</v>
      </c>
      <c r="AG39">
        <v>0</v>
      </c>
      <c r="AI39" t="s">
        <v>72</v>
      </c>
    </row>
    <row r="40" spans="1:35" ht="15" customHeight="1" x14ac:dyDescent="0.3">
      <c r="A40">
        <v>27</v>
      </c>
      <c r="C40" t="s">
        <v>53</v>
      </c>
      <c r="D40">
        <v>282</v>
      </c>
      <c r="E40" t="s">
        <v>54</v>
      </c>
      <c r="F40" t="s">
        <v>55</v>
      </c>
      <c r="G40" t="s">
        <v>142</v>
      </c>
      <c r="H40" t="s">
        <v>57</v>
      </c>
      <c r="I40" t="s">
        <v>80</v>
      </c>
      <c r="J40" t="s">
        <v>150</v>
      </c>
      <c r="K40" t="s">
        <v>151</v>
      </c>
      <c r="L40" t="s">
        <v>151</v>
      </c>
      <c r="M40" t="s">
        <v>152</v>
      </c>
      <c r="N40" t="s">
        <v>153</v>
      </c>
      <c r="O40" t="s">
        <v>160</v>
      </c>
      <c r="P40" t="s">
        <v>161</v>
      </c>
      <c r="Q40" t="s">
        <v>98</v>
      </c>
      <c r="S40" t="s">
        <v>98</v>
      </c>
      <c r="T40" t="s">
        <v>88</v>
      </c>
      <c r="U40">
        <v>20</v>
      </c>
      <c r="V40">
        <v>2901.79</v>
      </c>
      <c r="W40">
        <f t="shared" si="0"/>
        <v>58035.8</v>
      </c>
      <c r="X40" s="9">
        <f t="shared" si="1"/>
        <v>58035.8</v>
      </c>
      <c r="Y40" s="11">
        <f t="shared" si="3"/>
        <v>60357.232000000004</v>
      </c>
      <c r="Z40" s="11">
        <f t="shared" si="3"/>
        <v>62771.521280000008</v>
      </c>
      <c r="AA40" t="s">
        <v>113</v>
      </c>
      <c r="AB40" t="s">
        <v>74</v>
      </c>
      <c r="AC40" t="s">
        <v>75</v>
      </c>
      <c r="AD40" t="s">
        <v>69</v>
      </c>
      <c r="AE40" t="s">
        <v>70</v>
      </c>
      <c r="AF40" t="s">
        <v>78</v>
      </c>
      <c r="AG40">
        <v>0</v>
      </c>
      <c r="AI40" t="s">
        <v>72</v>
      </c>
    </row>
    <row r="41" spans="1:35" ht="15" customHeight="1" x14ac:dyDescent="0.3">
      <c r="A41">
        <v>28</v>
      </c>
      <c r="C41" t="s">
        <v>53</v>
      </c>
      <c r="D41">
        <v>282</v>
      </c>
      <c r="E41" t="s">
        <v>54</v>
      </c>
      <c r="F41" t="s">
        <v>55</v>
      </c>
      <c r="G41" t="s">
        <v>142</v>
      </c>
      <c r="H41" t="s">
        <v>57</v>
      </c>
      <c r="I41" t="s">
        <v>80</v>
      </c>
      <c r="J41" t="s">
        <v>150</v>
      </c>
      <c r="K41" t="s">
        <v>151</v>
      </c>
      <c r="L41" t="s">
        <v>151</v>
      </c>
      <c r="M41" t="s">
        <v>152</v>
      </c>
      <c r="N41" t="s">
        <v>153</v>
      </c>
      <c r="O41" t="s">
        <v>162</v>
      </c>
      <c r="P41" t="s">
        <v>163</v>
      </c>
      <c r="Q41" t="s">
        <v>98</v>
      </c>
      <c r="S41" t="s">
        <v>98</v>
      </c>
      <c r="T41" t="s">
        <v>88</v>
      </c>
      <c r="U41">
        <v>20</v>
      </c>
      <c r="V41">
        <v>9196.43</v>
      </c>
      <c r="W41">
        <f t="shared" si="0"/>
        <v>183928.6</v>
      </c>
      <c r="X41" s="9">
        <f t="shared" si="1"/>
        <v>183928.6</v>
      </c>
      <c r="Y41" s="11">
        <f t="shared" si="3"/>
        <v>191285.74400000001</v>
      </c>
      <c r="Z41" s="11">
        <f t="shared" si="3"/>
        <v>198937.17376000001</v>
      </c>
      <c r="AA41" t="s">
        <v>113</v>
      </c>
      <c r="AB41" t="s">
        <v>74</v>
      </c>
      <c r="AC41" t="s">
        <v>75</v>
      </c>
      <c r="AD41" t="s">
        <v>69</v>
      </c>
      <c r="AE41" t="s">
        <v>70</v>
      </c>
      <c r="AF41" t="s">
        <v>78</v>
      </c>
      <c r="AG41">
        <v>0</v>
      </c>
      <c r="AI41" t="s">
        <v>72</v>
      </c>
    </row>
    <row r="42" spans="1:35" ht="15" customHeight="1" x14ac:dyDescent="0.3">
      <c r="A42">
        <v>29</v>
      </c>
      <c r="C42" t="s">
        <v>53</v>
      </c>
      <c r="D42">
        <v>282</v>
      </c>
      <c r="E42" t="s">
        <v>54</v>
      </c>
      <c r="F42" t="s">
        <v>55</v>
      </c>
      <c r="G42" t="s">
        <v>142</v>
      </c>
      <c r="H42" t="s">
        <v>57</v>
      </c>
      <c r="I42" t="s">
        <v>80</v>
      </c>
      <c r="J42" t="s">
        <v>150</v>
      </c>
      <c r="K42" t="s">
        <v>151</v>
      </c>
      <c r="L42" t="s">
        <v>151</v>
      </c>
      <c r="M42" t="s">
        <v>152</v>
      </c>
      <c r="N42" t="s">
        <v>153</v>
      </c>
      <c r="O42" t="s">
        <v>164</v>
      </c>
      <c r="P42" t="s">
        <v>165</v>
      </c>
      <c r="Q42" t="s">
        <v>98</v>
      </c>
      <c r="S42" t="s">
        <v>98</v>
      </c>
      <c r="T42" t="s">
        <v>88</v>
      </c>
      <c r="U42" s="15">
        <v>5</v>
      </c>
      <c r="V42">
        <v>16696.43</v>
      </c>
      <c r="W42">
        <f t="shared" si="0"/>
        <v>83482.149999999994</v>
      </c>
      <c r="X42" s="9">
        <f t="shared" si="1"/>
        <v>83482.149999999994</v>
      </c>
      <c r="Y42" s="11">
        <f t="shared" si="3"/>
        <v>86821.436000000002</v>
      </c>
      <c r="Z42" s="11">
        <f t="shared" si="3"/>
        <v>90294.293440000009</v>
      </c>
      <c r="AA42" t="s">
        <v>113</v>
      </c>
      <c r="AB42" t="s">
        <v>74</v>
      </c>
      <c r="AC42" t="s">
        <v>75</v>
      </c>
      <c r="AD42" t="s">
        <v>69</v>
      </c>
      <c r="AE42" t="s">
        <v>70</v>
      </c>
      <c r="AF42" t="s">
        <v>78</v>
      </c>
      <c r="AG42">
        <v>0</v>
      </c>
      <c r="AI42" t="s">
        <v>72</v>
      </c>
    </row>
    <row r="43" spans="1:35" ht="15" customHeight="1" x14ac:dyDescent="0.3">
      <c r="A43">
        <v>30</v>
      </c>
      <c r="C43" t="s">
        <v>53</v>
      </c>
      <c r="D43">
        <v>282</v>
      </c>
      <c r="E43" t="s">
        <v>54</v>
      </c>
      <c r="F43" t="s">
        <v>55</v>
      </c>
      <c r="G43" t="s">
        <v>142</v>
      </c>
      <c r="H43" t="s">
        <v>57</v>
      </c>
      <c r="I43" t="s">
        <v>80</v>
      </c>
      <c r="J43" t="s">
        <v>150</v>
      </c>
      <c r="K43" t="s">
        <v>151</v>
      </c>
      <c r="L43" t="s">
        <v>151</v>
      </c>
      <c r="M43" t="s">
        <v>152</v>
      </c>
      <c r="N43" t="s">
        <v>153</v>
      </c>
      <c r="O43" t="s">
        <v>166</v>
      </c>
      <c r="P43" t="s">
        <v>167</v>
      </c>
      <c r="Q43" t="s">
        <v>98</v>
      </c>
      <c r="S43" t="s">
        <v>98</v>
      </c>
      <c r="T43" t="s">
        <v>88</v>
      </c>
      <c r="U43">
        <v>10</v>
      </c>
      <c r="V43">
        <v>6250</v>
      </c>
      <c r="W43">
        <f t="shared" si="0"/>
        <v>62500</v>
      </c>
      <c r="X43" s="9">
        <f t="shared" si="1"/>
        <v>62500</v>
      </c>
      <c r="Y43" s="11">
        <f t="shared" si="3"/>
        <v>65000</v>
      </c>
      <c r="Z43" s="11">
        <f t="shared" si="3"/>
        <v>67600</v>
      </c>
      <c r="AA43" t="s">
        <v>113</v>
      </c>
      <c r="AB43" t="s">
        <v>74</v>
      </c>
      <c r="AC43" t="s">
        <v>75</v>
      </c>
      <c r="AD43" t="s">
        <v>69</v>
      </c>
      <c r="AE43" t="s">
        <v>70</v>
      </c>
      <c r="AF43" t="s">
        <v>78</v>
      </c>
      <c r="AG43">
        <v>0</v>
      </c>
      <c r="AI43" t="s">
        <v>72</v>
      </c>
    </row>
    <row r="44" spans="1:35" ht="15" customHeight="1" x14ac:dyDescent="0.3">
      <c r="A44">
        <v>31</v>
      </c>
      <c r="C44" t="s">
        <v>53</v>
      </c>
      <c r="D44">
        <v>282</v>
      </c>
      <c r="E44" t="s">
        <v>54</v>
      </c>
      <c r="F44" t="s">
        <v>55</v>
      </c>
      <c r="G44" t="s">
        <v>142</v>
      </c>
      <c r="H44" t="s">
        <v>57</v>
      </c>
      <c r="I44" t="s">
        <v>80</v>
      </c>
      <c r="J44" t="s">
        <v>150</v>
      </c>
      <c r="K44" t="s">
        <v>151</v>
      </c>
      <c r="L44" t="s">
        <v>151</v>
      </c>
      <c r="M44" t="s">
        <v>152</v>
      </c>
      <c r="N44" t="s">
        <v>153</v>
      </c>
      <c r="O44" t="s">
        <v>168</v>
      </c>
      <c r="P44" t="s">
        <v>169</v>
      </c>
      <c r="Q44" t="s">
        <v>170</v>
      </c>
      <c r="S44" t="s">
        <v>98</v>
      </c>
      <c r="T44" t="s">
        <v>88</v>
      </c>
      <c r="U44">
        <v>20</v>
      </c>
      <c r="V44">
        <v>2901.79</v>
      </c>
      <c r="W44">
        <f t="shared" si="0"/>
        <v>58035.8</v>
      </c>
      <c r="X44" s="9">
        <f t="shared" si="1"/>
        <v>58035.8</v>
      </c>
      <c r="Y44" s="11">
        <f t="shared" si="3"/>
        <v>60357.232000000004</v>
      </c>
      <c r="Z44" s="11">
        <f t="shared" si="3"/>
        <v>62771.521280000008</v>
      </c>
      <c r="AA44" t="s">
        <v>113</v>
      </c>
      <c r="AB44" t="s">
        <v>74</v>
      </c>
      <c r="AC44" t="s">
        <v>75</v>
      </c>
      <c r="AD44" t="s">
        <v>69</v>
      </c>
      <c r="AE44" t="s">
        <v>70</v>
      </c>
      <c r="AF44" t="s">
        <v>78</v>
      </c>
      <c r="AG44">
        <v>0</v>
      </c>
      <c r="AI44" t="s">
        <v>72</v>
      </c>
    </row>
    <row r="45" spans="1:35" ht="15" customHeight="1" x14ac:dyDescent="0.3">
      <c r="A45">
        <v>32</v>
      </c>
      <c r="C45" t="s">
        <v>53</v>
      </c>
      <c r="D45">
        <v>282</v>
      </c>
      <c r="E45" t="s">
        <v>54</v>
      </c>
      <c r="F45" t="s">
        <v>55</v>
      </c>
      <c r="G45" t="s">
        <v>142</v>
      </c>
      <c r="H45" t="s">
        <v>57</v>
      </c>
      <c r="I45" t="s">
        <v>80</v>
      </c>
      <c r="J45" t="s">
        <v>171</v>
      </c>
      <c r="K45" t="s">
        <v>172</v>
      </c>
      <c r="L45" t="s">
        <v>173</v>
      </c>
      <c r="M45" t="s">
        <v>174</v>
      </c>
      <c r="N45" t="s">
        <v>175</v>
      </c>
      <c r="O45" t="s">
        <v>176</v>
      </c>
      <c r="P45" t="s">
        <v>177</v>
      </c>
      <c r="Q45" t="s">
        <v>63</v>
      </c>
      <c r="R45" t="s">
        <v>64</v>
      </c>
      <c r="S45" t="s">
        <v>63</v>
      </c>
      <c r="T45" t="s">
        <v>88</v>
      </c>
      <c r="U45">
        <v>6</v>
      </c>
      <c r="V45">
        <v>32589.29</v>
      </c>
      <c r="W45">
        <f t="shared" si="0"/>
        <v>195535.74</v>
      </c>
      <c r="X45" s="9">
        <f t="shared" si="1"/>
        <v>195535.74</v>
      </c>
      <c r="Y45" s="11">
        <f t="shared" si="3"/>
        <v>203357.16959999999</v>
      </c>
      <c r="Z45" s="11">
        <f t="shared" si="3"/>
        <v>211491.45638399999</v>
      </c>
      <c r="AA45" t="s">
        <v>89</v>
      </c>
      <c r="AB45" t="s">
        <v>74</v>
      </c>
      <c r="AC45" t="s">
        <v>75</v>
      </c>
      <c r="AD45" t="s">
        <v>69</v>
      </c>
      <c r="AE45" t="s">
        <v>70</v>
      </c>
      <c r="AF45" t="s">
        <v>78</v>
      </c>
      <c r="AG45">
        <v>0</v>
      </c>
      <c r="AI45" t="s">
        <v>72</v>
      </c>
    </row>
    <row r="46" spans="1:35" ht="15" customHeight="1" x14ac:dyDescent="0.3">
      <c r="A46">
        <v>33</v>
      </c>
      <c r="C46" t="s">
        <v>53</v>
      </c>
      <c r="D46">
        <v>282</v>
      </c>
      <c r="E46" t="s">
        <v>54</v>
      </c>
      <c r="F46" t="s">
        <v>55</v>
      </c>
      <c r="G46" t="s">
        <v>142</v>
      </c>
      <c r="H46" t="s">
        <v>57</v>
      </c>
      <c r="I46" t="s">
        <v>80</v>
      </c>
      <c r="J46" t="s">
        <v>178</v>
      </c>
      <c r="K46" t="s">
        <v>151</v>
      </c>
      <c r="L46" t="s">
        <v>151</v>
      </c>
      <c r="M46" t="s">
        <v>179</v>
      </c>
      <c r="N46" t="s">
        <v>180</v>
      </c>
      <c r="O46" t="s">
        <v>164</v>
      </c>
      <c r="P46" t="s">
        <v>165</v>
      </c>
      <c r="Q46" t="s">
        <v>98</v>
      </c>
      <c r="S46" t="s">
        <v>98</v>
      </c>
      <c r="T46" t="s">
        <v>88</v>
      </c>
      <c r="U46" s="15">
        <v>5</v>
      </c>
      <c r="V46">
        <v>12857.14</v>
      </c>
      <c r="W46">
        <f t="shared" si="0"/>
        <v>64285.7</v>
      </c>
      <c r="X46" s="9">
        <f t="shared" si="1"/>
        <v>64285.7</v>
      </c>
      <c r="Y46" s="11">
        <f t="shared" si="3"/>
        <v>66857.127999999997</v>
      </c>
      <c r="Z46" s="11">
        <f t="shared" si="3"/>
        <v>69531.413119999997</v>
      </c>
      <c r="AA46" t="s">
        <v>105</v>
      </c>
      <c r="AB46" t="s">
        <v>74</v>
      </c>
      <c r="AC46" t="s">
        <v>75</v>
      </c>
      <c r="AD46" t="s">
        <v>69</v>
      </c>
      <c r="AE46" t="s">
        <v>70</v>
      </c>
      <c r="AF46" t="s">
        <v>78</v>
      </c>
      <c r="AG46">
        <v>0</v>
      </c>
      <c r="AI46" t="s">
        <v>72</v>
      </c>
    </row>
    <row r="47" spans="1:35" ht="15" customHeight="1" x14ac:dyDescent="0.3">
      <c r="A47">
        <v>34</v>
      </c>
      <c r="C47" t="s">
        <v>53</v>
      </c>
      <c r="D47">
        <v>282</v>
      </c>
      <c r="E47" t="s">
        <v>54</v>
      </c>
      <c r="F47" t="s">
        <v>55</v>
      </c>
      <c r="G47" t="s">
        <v>142</v>
      </c>
      <c r="H47" t="s">
        <v>57</v>
      </c>
      <c r="I47" t="s">
        <v>80</v>
      </c>
      <c r="J47" t="s">
        <v>181</v>
      </c>
      <c r="K47" t="s">
        <v>182</v>
      </c>
      <c r="L47" t="s">
        <v>182</v>
      </c>
      <c r="M47" t="s">
        <v>183</v>
      </c>
      <c r="N47" t="s">
        <v>183</v>
      </c>
      <c r="O47" t="s">
        <v>184</v>
      </c>
      <c r="P47" t="s">
        <v>185</v>
      </c>
      <c r="Q47" t="s">
        <v>63</v>
      </c>
      <c r="R47" t="s">
        <v>186</v>
      </c>
      <c r="S47" t="s">
        <v>63</v>
      </c>
      <c r="T47" t="s">
        <v>187</v>
      </c>
      <c r="U47">
        <v>1</v>
      </c>
      <c r="V47">
        <v>29127.599999999999</v>
      </c>
      <c r="W47">
        <f t="shared" si="0"/>
        <v>29127.599999999999</v>
      </c>
      <c r="X47" s="12">
        <v>32007.599999999999</v>
      </c>
      <c r="Y47" s="11">
        <f t="shared" si="3"/>
        <v>33287.904000000002</v>
      </c>
      <c r="Z47" s="11">
        <f t="shared" si="3"/>
        <v>34619.420160000001</v>
      </c>
      <c r="AA47" t="s">
        <v>77</v>
      </c>
      <c r="AB47" t="s">
        <v>74</v>
      </c>
      <c r="AC47" t="s">
        <v>75</v>
      </c>
      <c r="AD47" t="s">
        <v>69</v>
      </c>
      <c r="AE47" t="s">
        <v>70</v>
      </c>
      <c r="AF47" t="s">
        <v>78</v>
      </c>
      <c r="AG47">
        <v>100</v>
      </c>
      <c r="AI47" t="s">
        <v>72</v>
      </c>
    </row>
    <row r="48" spans="1:35" ht="15" customHeight="1" x14ac:dyDescent="0.3">
      <c r="A48">
        <v>35</v>
      </c>
      <c r="C48" t="s">
        <v>53</v>
      </c>
      <c r="D48">
        <v>282</v>
      </c>
      <c r="E48" t="s">
        <v>54</v>
      </c>
      <c r="F48" t="s">
        <v>55</v>
      </c>
      <c r="G48" t="s">
        <v>142</v>
      </c>
      <c r="H48" t="s">
        <v>57</v>
      </c>
      <c r="I48" t="s">
        <v>80</v>
      </c>
      <c r="J48" t="s">
        <v>181</v>
      </c>
      <c r="K48" t="s">
        <v>182</v>
      </c>
      <c r="L48" t="s">
        <v>182</v>
      </c>
      <c r="M48" t="s">
        <v>183</v>
      </c>
      <c r="N48" t="s">
        <v>183</v>
      </c>
      <c r="O48" t="s">
        <v>184</v>
      </c>
      <c r="P48" t="s">
        <v>185</v>
      </c>
      <c r="Q48" t="s">
        <v>63</v>
      </c>
      <c r="R48" t="s">
        <v>186</v>
      </c>
      <c r="S48" t="s">
        <v>63</v>
      </c>
      <c r="T48" t="s">
        <v>187</v>
      </c>
      <c r="U48">
        <v>1</v>
      </c>
      <c r="V48">
        <v>42655.199999999997</v>
      </c>
      <c r="W48">
        <f t="shared" si="0"/>
        <v>42655.199999999997</v>
      </c>
      <c r="X48" s="12">
        <v>46855.199999999997</v>
      </c>
      <c r="Y48" s="11">
        <f t="shared" si="3"/>
        <v>48729.407999999996</v>
      </c>
      <c r="Z48" s="11">
        <f t="shared" si="3"/>
        <v>50678.584319999994</v>
      </c>
      <c r="AA48" t="s">
        <v>77</v>
      </c>
      <c r="AB48" t="s">
        <v>74</v>
      </c>
      <c r="AC48" t="s">
        <v>75</v>
      </c>
      <c r="AD48" t="s">
        <v>69</v>
      </c>
      <c r="AE48" t="s">
        <v>70</v>
      </c>
      <c r="AF48" t="s">
        <v>78</v>
      </c>
      <c r="AG48">
        <v>100</v>
      </c>
      <c r="AI48" t="s">
        <v>72</v>
      </c>
    </row>
    <row r="49" spans="1:35" ht="15" customHeight="1" x14ac:dyDescent="0.3">
      <c r="A49">
        <v>36</v>
      </c>
      <c r="C49" t="s">
        <v>53</v>
      </c>
      <c r="D49">
        <v>282</v>
      </c>
      <c r="E49" t="s">
        <v>54</v>
      </c>
      <c r="F49" t="s">
        <v>55</v>
      </c>
      <c r="G49" t="s">
        <v>142</v>
      </c>
      <c r="H49" t="s">
        <v>57</v>
      </c>
      <c r="I49" t="s">
        <v>80</v>
      </c>
      <c r="J49" t="s">
        <v>181</v>
      </c>
      <c r="K49" t="s">
        <v>182</v>
      </c>
      <c r="L49" t="s">
        <v>182</v>
      </c>
      <c r="M49" t="s">
        <v>183</v>
      </c>
      <c r="N49" t="s">
        <v>183</v>
      </c>
      <c r="O49" t="s">
        <v>188</v>
      </c>
      <c r="P49" t="s">
        <v>189</v>
      </c>
      <c r="Q49" t="s">
        <v>63</v>
      </c>
      <c r="R49" t="s">
        <v>186</v>
      </c>
      <c r="S49" t="s">
        <v>63</v>
      </c>
      <c r="T49" t="s">
        <v>187</v>
      </c>
      <c r="U49">
        <v>1</v>
      </c>
      <c r="V49">
        <v>3226.8</v>
      </c>
      <c r="W49">
        <f t="shared" si="0"/>
        <v>3226.8</v>
      </c>
      <c r="X49" s="12">
        <v>5839.24</v>
      </c>
      <c r="Y49" s="11">
        <f t="shared" si="3"/>
        <v>6072.8095999999996</v>
      </c>
      <c r="Z49" s="11">
        <f t="shared" si="3"/>
        <v>6315.7219839999998</v>
      </c>
      <c r="AA49" t="s">
        <v>77</v>
      </c>
      <c r="AB49" t="s">
        <v>74</v>
      </c>
      <c r="AC49" t="s">
        <v>75</v>
      </c>
      <c r="AD49" t="s">
        <v>69</v>
      </c>
      <c r="AE49" t="s">
        <v>70</v>
      </c>
      <c r="AF49" t="s">
        <v>78</v>
      </c>
      <c r="AG49">
        <v>100</v>
      </c>
      <c r="AI49" t="s">
        <v>72</v>
      </c>
    </row>
    <row r="50" spans="1:35" ht="15" customHeight="1" x14ac:dyDescent="0.3">
      <c r="A50">
        <v>37</v>
      </c>
      <c r="C50" t="s">
        <v>53</v>
      </c>
      <c r="D50">
        <v>282</v>
      </c>
      <c r="E50" t="s">
        <v>54</v>
      </c>
      <c r="F50" t="s">
        <v>55</v>
      </c>
      <c r="G50" t="s">
        <v>142</v>
      </c>
      <c r="H50" t="s">
        <v>57</v>
      </c>
      <c r="I50" t="s">
        <v>80</v>
      </c>
      <c r="J50" t="s">
        <v>181</v>
      </c>
      <c r="K50" t="s">
        <v>182</v>
      </c>
      <c r="L50" t="s">
        <v>182</v>
      </c>
      <c r="M50" t="s">
        <v>183</v>
      </c>
      <c r="N50" t="s">
        <v>183</v>
      </c>
      <c r="O50" t="s">
        <v>188</v>
      </c>
      <c r="P50" t="s">
        <v>189</v>
      </c>
      <c r="Q50" t="s">
        <v>63</v>
      </c>
      <c r="R50" t="s">
        <v>186</v>
      </c>
      <c r="S50" t="s">
        <v>63</v>
      </c>
      <c r="T50" t="s">
        <v>187</v>
      </c>
      <c r="U50">
        <v>1</v>
      </c>
      <c r="V50">
        <v>12473.68</v>
      </c>
      <c r="W50">
        <f t="shared" si="0"/>
        <v>12473.68</v>
      </c>
      <c r="X50" s="12">
        <v>13865.46</v>
      </c>
      <c r="Y50" s="11">
        <f t="shared" si="3"/>
        <v>14420.0784</v>
      </c>
      <c r="Z50" s="11">
        <f t="shared" si="3"/>
        <v>14996.881536000001</v>
      </c>
      <c r="AA50" t="s">
        <v>77</v>
      </c>
      <c r="AB50" t="s">
        <v>74</v>
      </c>
      <c r="AC50" t="s">
        <v>75</v>
      </c>
      <c r="AD50" t="s">
        <v>69</v>
      </c>
      <c r="AE50" t="s">
        <v>70</v>
      </c>
      <c r="AF50" t="s">
        <v>78</v>
      </c>
      <c r="AG50">
        <v>100</v>
      </c>
      <c r="AI50" t="s">
        <v>72</v>
      </c>
    </row>
    <row r="51" spans="1:35" ht="15" customHeight="1" x14ac:dyDescent="0.3">
      <c r="A51">
        <v>38</v>
      </c>
      <c r="C51" t="s">
        <v>53</v>
      </c>
      <c r="D51">
        <v>282</v>
      </c>
      <c r="E51" t="s">
        <v>54</v>
      </c>
      <c r="F51" t="s">
        <v>55</v>
      </c>
      <c r="G51" t="s">
        <v>142</v>
      </c>
      <c r="H51" t="s">
        <v>57</v>
      </c>
      <c r="I51" t="s">
        <v>80</v>
      </c>
      <c r="J51" t="s">
        <v>181</v>
      </c>
      <c r="K51" t="s">
        <v>182</v>
      </c>
      <c r="L51" t="s">
        <v>182</v>
      </c>
      <c r="M51" t="s">
        <v>183</v>
      </c>
      <c r="N51" t="s">
        <v>183</v>
      </c>
      <c r="O51" t="s">
        <v>188</v>
      </c>
      <c r="P51" t="s">
        <v>189</v>
      </c>
      <c r="Q51" t="s">
        <v>63</v>
      </c>
      <c r="R51" t="s">
        <v>186</v>
      </c>
      <c r="S51" t="s">
        <v>63</v>
      </c>
      <c r="T51" t="s">
        <v>187</v>
      </c>
      <c r="U51">
        <v>1</v>
      </c>
      <c r="V51">
        <v>12468</v>
      </c>
      <c r="W51">
        <f t="shared" si="0"/>
        <v>12468</v>
      </c>
      <c r="X51" s="12">
        <f>W51</f>
        <v>12468</v>
      </c>
      <c r="Y51" s="11">
        <f t="shared" si="3"/>
        <v>12966.720000000001</v>
      </c>
      <c r="Z51" s="11">
        <f t="shared" si="3"/>
        <v>13485.388800000002</v>
      </c>
      <c r="AA51" t="s">
        <v>77</v>
      </c>
      <c r="AB51" t="s">
        <v>74</v>
      </c>
      <c r="AC51" t="s">
        <v>75</v>
      </c>
      <c r="AD51" t="s">
        <v>69</v>
      </c>
      <c r="AE51" t="s">
        <v>70</v>
      </c>
      <c r="AF51" t="s">
        <v>78</v>
      </c>
      <c r="AG51">
        <v>100</v>
      </c>
      <c r="AI51" t="s">
        <v>72</v>
      </c>
    </row>
    <row r="52" spans="1:35" ht="15" customHeight="1" x14ac:dyDescent="0.3">
      <c r="A52">
        <v>39</v>
      </c>
      <c r="C52" t="s">
        <v>53</v>
      </c>
      <c r="D52">
        <v>282</v>
      </c>
      <c r="E52" t="s">
        <v>54</v>
      </c>
      <c r="F52" t="s">
        <v>55</v>
      </c>
      <c r="G52" t="s">
        <v>142</v>
      </c>
      <c r="H52" t="s">
        <v>57</v>
      </c>
      <c r="I52" t="s">
        <v>80</v>
      </c>
      <c r="J52" t="s">
        <v>181</v>
      </c>
      <c r="K52" t="s">
        <v>182</v>
      </c>
      <c r="L52" t="s">
        <v>182</v>
      </c>
      <c r="M52" t="s">
        <v>183</v>
      </c>
      <c r="N52" t="s">
        <v>183</v>
      </c>
      <c r="O52" t="s">
        <v>184</v>
      </c>
      <c r="P52" t="s">
        <v>185</v>
      </c>
      <c r="Q52" t="s">
        <v>63</v>
      </c>
      <c r="R52" t="s">
        <v>186</v>
      </c>
      <c r="S52" t="s">
        <v>63</v>
      </c>
      <c r="T52" t="s">
        <v>187</v>
      </c>
      <c r="U52">
        <v>1</v>
      </c>
      <c r="V52">
        <v>10918.93</v>
      </c>
      <c r="W52">
        <f t="shared" si="0"/>
        <v>10918.93</v>
      </c>
      <c r="X52" s="12">
        <v>16308.21</v>
      </c>
      <c r="Y52" s="11">
        <f t="shared" si="3"/>
        <v>16960.538400000001</v>
      </c>
      <c r="Z52" s="11">
        <f t="shared" si="3"/>
        <v>17638.959936000003</v>
      </c>
      <c r="AA52" t="s">
        <v>77</v>
      </c>
      <c r="AB52" t="s">
        <v>74</v>
      </c>
      <c r="AC52" t="s">
        <v>75</v>
      </c>
      <c r="AD52" t="s">
        <v>69</v>
      </c>
      <c r="AE52" t="s">
        <v>70</v>
      </c>
      <c r="AF52" t="s">
        <v>78</v>
      </c>
      <c r="AG52">
        <v>100</v>
      </c>
      <c r="AI52" t="s">
        <v>72</v>
      </c>
    </row>
    <row r="53" spans="1:35" ht="15" customHeight="1" x14ac:dyDescent="0.3">
      <c r="A53">
        <v>40</v>
      </c>
      <c r="C53" t="s">
        <v>53</v>
      </c>
      <c r="D53">
        <v>282</v>
      </c>
      <c r="E53" t="s">
        <v>54</v>
      </c>
      <c r="F53" t="s">
        <v>55</v>
      </c>
      <c r="G53" t="s">
        <v>142</v>
      </c>
      <c r="H53" t="s">
        <v>57</v>
      </c>
      <c r="I53" t="s">
        <v>80</v>
      </c>
      <c r="J53" t="s">
        <v>181</v>
      </c>
      <c r="K53" t="s">
        <v>182</v>
      </c>
      <c r="L53" t="s">
        <v>182</v>
      </c>
      <c r="M53" t="s">
        <v>183</v>
      </c>
      <c r="N53" t="s">
        <v>183</v>
      </c>
      <c r="O53" t="s">
        <v>188</v>
      </c>
      <c r="P53" t="s">
        <v>189</v>
      </c>
      <c r="Q53" t="s">
        <v>63</v>
      </c>
      <c r="R53" t="s">
        <v>186</v>
      </c>
      <c r="S53" t="s">
        <v>63</v>
      </c>
      <c r="T53" t="s">
        <v>187</v>
      </c>
      <c r="X53" s="12"/>
      <c r="Y53" s="11">
        <f t="shared" si="3"/>
        <v>0</v>
      </c>
      <c r="Z53" s="11">
        <f t="shared" si="3"/>
        <v>0</v>
      </c>
      <c r="AA53" t="s">
        <v>77</v>
      </c>
      <c r="AB53" t="s">
        <v>74</v>
      </c>
      <c r="AC53" t="s">
        <v>75</v>
      </c>
      <c r="AD53" t="s">
        <v>69</v>
      </c>
      <c r="AE53" t="s">
        <v>70</v>
      </c>
      <c r="AF53" t="s">
        <v>78</v>
      </c>
      <c r="AG53">
        <v>100</v>
      </c>
      <c r="AI53" t="s">
        <v>72</v>
      </c>
    </row>
    <row r="54" spans="1:35" ht="15" customHeight="1" x14ac:dyDescent="0.3">
      <c r="A54">
        <v>41</v>
      </c>
      <c r="C54" t="s">
        <v>53</v>
      </c>
      <c r="D54">
        <v>282</v>
      </c>
      <c r="E54" t="s">
        <v>54</v>
      </c>
      <c r="F54" t="s">
        <v>55</v>
      </c>
      <c r="G54" t="s">
        <v>142</v>
      </c>
      <c r="H54" t="s">
        <v>57</v>
      </c>
      <c r="I54" t="s">
        <v>80</v>
      </c>
      <c r="J54" t="s">
        <v>190</v>
      </c>
      <c r="K54" t="s">
        <v>191</v>
      </c>
      <c r="L54" t="s">
        <v>192</v>
      </c>
      <c r="M54" t="s">
        <v>193</v>
      </c>
      <c r="N54" t="s">
        <v>194</v>
      </c>
      <c r="O54" t="s">
        <v>195</v>
      </c>
      <c r="P54" t="s">
        <v>196</v>
      </c>
      <c r="Q54" t="s">
        <v>63</v>
      </c>
      <c r="R54" t="s">
        <v>64</v>
      </c>
      <c r="S54" t="s">
        <v>63</v>
      </c>
      <c r="T54" t="s">
        <v>149</v>
      </c>
      <c r="U54">
        <v>100</v>
      </c>
      <c r="V54">
        <v>89.29</v>
      </c>
      <c r="W54">
        <f t="shared" ref="W54:W117" si="4">U54*V54</f>
        <v>8929</v>
      </c>
      <c r="X54" s="10">
        <f t="shared" ref="X54:X117" si="5">W54</f>
        <v>8929</v>
      </c>
      <c r="Y54" s="11">
        <f t="shared" ref="Y54:Z73" si="6">X54*1.04</f>
        <v>9286.16</v>
      </c>
      <c r="Z54" s="11">
        <f t="shared" si="6"/>
        <v>9657.6064000000006</v>
      </c>
      <c r="AA54" t="s">
        <v>89</v>
      </c>
      <c r="AB54" t="s">
        <v>74</v>
      </c>
      <c r="AC54" t="s">
        <v>75</v>
      </c>
      <c r="AD54" t="s">
        <v>69</v>
      </c>
      <c r="AE54" t="s">
        <v>70</v>
      </c>
      <c r="AF54" t="s">
        <v>78</v>
      </c>
      <c r="AG54">
        <v>0</v>
      </c>
      <c r="AI54" t="s">
        <v>72</v>
      </c>
    </row>
    <row r="55" spans="1:35" ht="15" customHeight="1" x14ac:dyDescent="0.3">
      <c r="A55">
        <v>42</v>
      </c>
      <c r="C55" t="s">
        <v>53</v>
      </c>
      <c r="D55">
        <v>282</v>
      </c>
      <c r="E55" t="s">
        <v>54</v>
      </c>
      <c r="F55" t="s">
        <v>55</v>
      </c>
      <c r="G55" t="s">
        <v>142</v>
      </c>
      <c r="H55" t="s">
        <v>57</v>
      </c>
      <c r="I55" t="s">
        <v>80</v>
      </c>
      <c r="J55" t="s">
        <v>190</v>
      </c>
      <c r="K55" t="s">
        <v>191</v>
      </c>
      <c r="L55" t="s">
        <v>192</v>
      </c>
      <c r="M55" t="s">
        <v>193</v>
      </c>
      <c r="N55" t="s">
        <v>194</v>
      </c>
      <c r="O55" t="s">
        <v>197</v>
      </c>
      <c r="P55" t="s">
        <v>198</v>
      </c>
      <c r="Q55" t="s">
        <v>63</v>
      </c>
      <c r="R55" t="s">
        <v>64</v>
      </c>
      <c r="S55" t="s">
        <v>63</v>
      </c>
      <c r="T55" t="s">
        <v>149</v>
      </c>
      <c r="U55">
        <v>100</v>
      </c>
      <c r="V55">
        <v>102.68</v>
      </c>
      <c r="W55">
        <f t="shared" si="4"/>
        <v>10268</v>
      </c>
      <c r="X55" s="10">
        <f t="shared" si="5"/>
        <v>10268</v>
      </c>
      <c r="Y55" s="11">
        <f t="shared" si="6"/>
        <v>10678.720000000001</v>
      </c>
      <c r="Z55" s="11">
        <f t="shared" si="6"/>
        <v>11105.868800000002</v>
      </c>
      <c r="AA55" t="s">
        <v>89</v>
      </c>
      <c r="AB55" t="s">
        <v>74</v>
      </c>
      <c r="AC55" t="s">
        <v>75</v>
      </c>
      <c r="AD55" t="s">
        <v>69</v>
      </c>
      <c r="AE55" t="s">
        <v>70</v>
      </c>
      <c r="AF55" t="s">
        <v>78</v>
      </c>
      <c r="AG55">
        <v>0</v>
      </c>
      <c r="AI55" t="s">
        <v>72</v>
      </c>
    </row>
    <row r="56" spans="1:35" ht="15" customHeight="1" x14ac:dyDescent="0.3">
      <c r="A56">
        <v>43</v>
      </c>
      <c r="C56" t="s">
        <v>53</v>
      </c>
      <c r="D56">
        <v>282</v>
      </c>
      <c r="E56" t="s">
        <v>54</v>
      </c>
      <c r="F56" t="s">
        <v>55</v>
      </c>
      <c r="G56" t="s">
        <v>142</v>
      </c>
      <c r="H56" t="s">
        <v>57</v>
      </c>
      <c r="I56" t="s">
        <v>80</v>
      </c>
      <c r="J56" t="s">
        <v>199</v>
      </c>
      <c r="K56" t="s">
        <v>200</v>
      </c>
      <c r="L56" t="s">
        <v>201</v>
      </c>
      <c r="M56" t="s">
        <v>202</v>
      </c>
      <c r="N56" t="s">
        <v>203</v>
      </c>
      <c r="O56" t="s">
        <v>200</v>
      </c>
      <c r="P56" t="s">
        <v>201</v>
      </c>
      <c r="Q56" t="s">
        <v>63</v>
      </c>
      <c r="R56" t="s">
        <v>64</v>
      </c>
      <c r="S56" t="s">
        <v>63</v>
      </c>
      <c r="T56" t="s">
        <v>88</v>
      </c>
      <c r="U56">
        <v>21</v>
      </c>
      <c r="V56">
        <v>3839.29</v>
      </c>
      <c r="W56">
        <f t="shared" si="4"/>
        <v>80625.09</v>
      </c>
      <c r="X56" s="10">
        <f t="shared" si="5"/>
        <v>80625.09</v>
      </c>
      <c r="Y56" s="11">
        <f t="shared" si="6"/>
        <v>83850.093599999993</v>
      </c>
      <c r="Z56" s="11">
        <f t="shared" si="6"/>
        <v>87204.097343999994</v>
      </c>
      <c r="AA56" t="s">
        <v>120</v>
      </c>
      <c r="AB56" t="s">
        <v>74</v>
      </c>
      <c r="AC56" t="s">
        <v>75</v>
      </c>
      <c r="AD56" t="s">
        <v>69</v>
      </c>
      <c r="AE56" t="s">
        <v>70</v>
      </c>
      <c r="AF56" t="s">
        <v>78</v>
      </c>
      <c r="AG56">
        <v>0</v>
      </c>
      <c r="AI56" t="s">
        <v>72</v>
      </c>
    </row>
    <row r="57" spans="1:35" ht="15" customHeight="1" x14ac:dyDescent="0.3">
      <c r="A57">
        <v>44</v>
      </c>
      <c r="C57" t="s">
        <v>53</v>
      </c>
      <c r="D57">
        <v>282</v>
      </c>
      <c r="E57" t="s">
        <v>54</v>
      </c>
      <c r="F57" t="s">
        <v>55</v>
      </c>
      <c r="G57" t="s">
        <v>142</v>
      </c>
      <c r="H57" t="s">
        <v>57</v>
      </c>
      <c r="I57" t="s">
        <v>80</v>
      </c>
      <c r="J57" t="s">
        <v>204</v>
      </c>
      <c r="K57" t="s">
        <v>205</v>
      </c>
      <c r="L57" t="s">
        <v>206</v>
      </c>
      <c r="M57" t="s">
        <v>207</v>
      </c>
      <c r="N57" t="s">
        <v>208</v>
      </c>
      <c r="O57" t="s">
        <v>205</v>
      </c>
      <c r="P57" t="s">
        <v>206</v>
      </c>
      <c r="Q57" t="s">
        <v>63</v>
      </c>
      <c r="R57" t="s">
        <v>64</v>
      </c>
      <c r="S57" t="s">
        <v>63</v>
      </c>
      <c r="T57" t="s">
        <v>88</v>
      </c>
      <c r="U57">
        <v>50</v>
      </c>
      <c r="V57">
        <v>43.75</v>
      </c>
      <c r="W57">
        <f t="shared" si="4"/>
        <v>2187.5</v>
      </c>
      <c r="X57" s="10">
        <f t="shared" si="5"/>
        <v>2187.5</v>
      </c>
      <c r="Y57" s="11">
        <f t="shared" si="6"/>
        <v>2275</v>
      </c>
      <c r="Z57" s="11">
        <f t="shared" si="6"/>
        <v>2366</v>
      </c>
      <c r="AA57" t="s">
        <v>89</v>
      </c>
      <c r="AB57" t="s">
        <v>74</v>
      </c>
      <c r="AC57" t="s">
        <v>75</v>
      </c>
      <c r="AD57" t="s">
        <v>69</v>
      </c>
      <c r="AE57" t="s">
        <v>70</v>
      </c>
      <c r="AF57" t="s">
        <v>78</v>
      </c>
      <c r="AG57">
        <v>0</v>
      </c>
      <c r="AI57" t="s">
        <v>72</v>
      </c>
    </row>
    <row r="58" spans="1:35" ht="15" customHeight="1" x14ac:dyDescent="0.3">
      <c r="A58">
        <v>45</v>
      </c>
      <c r="C58" t="s">
        <v>53</v>
      </c>
      <c r="D58">
        <v>282</v>
      </c>
      <c r="E58" t="s">
        <v>54</v>
      </c>
      <c r="F58" t="s">
        <v>55</v>
      </c>
      <c r="G58" t="s">
        <v>142</v>
      </c>
      <c r="H58" t="s">
        <v>57</v>
      </c>
      <c r="I58" t="s">
        <v>80</v>
      </c>
      <c r="J58" t="s">
        <v>209</v>
      </c>
      <c r="K58" t="s">
        <v>210</v>
      </c>
      <c r="L58" t="s">
        <v>211</v>
      </c>
      <c r="M58" t="s">
        <v>212</v>
      </c>
      <c r="N58" t="s">
        <v>213</v>
      </c>
      <c r="O58" t="s">
        <v>214</v>
      </c>
      <c r="P58" t="s">
        <v>215</v>
      </c>
      <c r="Q58" t="s">
        <v>63</v>
      </c>
      <c r="R58" t="s">
        <v>64</v>
      </c>
      <c r="S58" t="s">
        <v>63</v>
      </c>
      <c r="T58" t="s">
        <v>88</v>
      </c>
      <c r="U58">
        <v>36</v>
      </c>
      <c r="V58">
        <v>191.96</v>
      </c>
      <c r="W58">
        <f t="shared" si="4"/>
        <v>6910.56</v>
      </c>
      <c r="X58" s="10">
        <f t="shared" si="5"/>
        <v>6910.56</v>
      </c>
      <c r="Y58" s="11">
        <f t="shared" si="6"/>
        <v>7186.9824000000008</v>
      </c>
      <c r="Z58" s="11">
        <f t="shared" si="6"/>
        <v>7474.4616960000012</v>
      </c>
      <c r="AA58" t="s">
        <v>124</v>
      </c>
      <c r="AB58" t="s">
        <v>74</v>
      </c>
      <c r="AC58" t="s">
        <v>75</v>
      </c>
      <c r="AD58" t="s">
        <v>69</v>
      </c>
      <c r="AE58" t="s">
        <v>70</v>
      </c>
      <c r="AF58" t="s">
        <v>78</v>
      </c>
      <c r="AG58">
        <v>0</v>
      </c>
      <c r="AI58" t="s">
        <v>72</v>
      </c>
    </row>
    <row r="59" spans="1:35" ht="15" customHeight="1" x14ac:dyDescent="0.3">
      <c r="A59">
        <v>46</v>
      </c>
      <c r="C59" t="s">
        <v>53</v>
      </c>
      <c r="D59">
        <v>282</v>
      </c>
      <c r="E59" t="s">
        <v>54</v>
      </c>
      <c r="F59" t="s">
        <v>55</v>
      </c>
      <c r="G59" t="s">
        <v>142</v>
      </c>
      <c r="H59" t="s">
        <v>57</v>
      </c>
      <c r="I59" t="s">
        <v>80</v>
      </c>
      <c r="J59" t="s">
        <v>216</v>
      </c>
      <c r="K59" t="s">
        <v>217</v>
      </c>
      <c r="L59" t="s">
        <v>218</v>
      </c>
      <c r="M59" t="s">
        <v>219</v>
      </c>
      <c r="N59" t="s">
        <v>220</v>
      </c>
      <c r="O59" t="s">
        <v>217</v>
      </c>
      <c r="P59" t="s">
        <v>218</v>
      </c>
      <c r="Q59" t="s">
        <v>63</v>
      </c>
      <c r="R59" t="s">
        <v>64</v>
      </c>
      <c r="S59" t="s">
        <v>63</v>
      </c>
      <c r="T59" t="s">
        <v>88</v>
      </c>
      <c r="U59">
        <v>30</v>
      </c>
      <c r="V59">
        <v>44.64</v>
      </c>
      <c r="W59">
        <f t="shared" si="4"/>
        <v>1339.2</v>
      </c>
      <c r="X59" s="10">
        <f t="shared" si="5"/>
        <v>1339.2</v>
      </c>
      <c r="Y59" s="11">
        <f t="shared" si="6"/>
        <v>1392.768</v>
      </c>
      <c r="Z59" s="11">
        <f t="shared" si="6"/>
        <v>1448.4787200000001</v>
      </c>
      <c r="AA59" t="s">
        <v>89</v>
      </c>
      <c r="AB59" t="s">
        <v>74</v>
      </c>
      <c r="AC59" t="s">
        <v>75</v>
      </c>
      <c r="AD59" t="s">
        <v>69</v>
      </c>
      <c r="AE59" t="s">
        <v>70</v>
      </c>
      <c r="AF59" t="s">
        <v>78</v>
      </c>
      <c r="AG59">
        <v>0</v>
      </c>
      <c r="AI59" t="s">
        <v>72</v>
      </c>
    </row>
    <row r="60" spans="1:35" ht="15" customHeight="1" x14ac:dyDescent="0.3">
      <c r="A60">
        <v>47</v>
      </c>
      <c r="C60" t="s">
        <v>53</v>
      </c>
      <c r="D60">
        <v>282</v>
      </c>
      <c r="E60" t="s">
        <v>54</v>
      </c>
      <c r="F60" t="s">
        <v>55</v>
      </c>
      <c r="G60" t="s">
        <v>142</v>
      </c>
      <c r="H60" t="s">
        <v>57</v>
      </c>
      <c r="I60" t="s">
        <v>80</v>
      </c>
      <c r="J60" t="s">
        <v>221</v>
      </c>
      <c r="K60" t="s">
        <v>222</v>
      </c>
      <c r="L60" t="s">
        <v>222</v>
      </c>
      <c r="M60" t="s">
        <v>223</v>
      </c>
      <c r="N60" t="s">
        <v>224</v>
      </c>
      <c r="O60" t="s">
        <v>222</v>
      </c>
      <c r="P60" t="s">
        <v>222</v>
      </c>
      <c r="Q60" t="s">
        <v>63</v>
      </c>
      <c r="R60" t="s">
        <v>64</v>
      </c>
      <c r="S60" t="s">
        <v>63</v>
      </c>
      <c r="T60" t="s">
        <v>88</v>
      </c>
      <c r="U60">
        <v>30</v>
      </c>
      <c r="V60">
        <v>161.61000000000001</v>
      </c>
      <c r="W60">
        <f t="shared" si="4"/>
        <v>4848.3</v>
      </c>
      <c r="X60" s="10">
        <f t="shared" si="5"/>
        <v>4848.3</v>
      </c>
      <c r="Y60" s="11">
        <f t="shared" si="6"/>
        <v>5042.232</v>
      </c>
      <c r="Z60" s="11">
        <f t="shared" si="6"/>
        <v>5243.9212800000005</v>
      </c>
      <c r="AA60" t="s">
        <v>124</v>
      </c>
      <c r="AB60" t="s">
        <v>74</v>
      </c>
      <c r="AC60" t="s">
        <v>75</v>
      </c>
      <c r="AD60" t="s">
        <v>69</v>
      </c>
      <c r="AE60" t="s">
        <v>70</v>
      </c>
      <c r="AF60" t="s">
        <v>78</v>
      </c>
      <c r="AG60">
        <v>0</v>
      </c>
      <c r="AI60" t="s">
        <v>72</v>
      </c>
    </row>
    <row r="61" spans="1:35" ht="15" customHeight="1" x14ac:dyDescent="0.3">
      <c r="A61">
        <v>48</v>
      </c>
      <c r="C61" t="s">
        <v>53</v>
      </c>
      <c r="D61">
        <v>282</v>
      </c>
      <c r="E61" t="s">
        <v>54</v>
      </c>
      <c r="F61" t="s">
        <v>55</v>
      </c>
      <c r="G61" t="s">
        <v>142</v>
      </c>
      <c r="H61" t="s">
        <v>57</v>
      </c>
      <c r="I61" t="s">
        <v>80</v>
      </c>
      <c r="J61" t="s">
        <v>225</v>
      </c>
      <c r="K61" t="s">
        <v>226</v>
      </c>
      <c r="L61" t="s">
        <v>227</v>
      </c>
      <c r="M61" t="s">
        <v>223</v>
      </c>
      <c r="N61" t="s">
        <v>224</v>
      </c>
      <c r="O61" t="s">
        <v>228</v>
      </c>
      <c r="P61" t="s">
        <v>228</v>
      </c>
      <c r="Q61" t="s">
        <v>63</v>
      </c>
      <c r="R61" t="s">
        <v>64</v>
      </c>
      <c r="S61" t="s">
        <v>63</v>
      </c>
      <c r="T61" t="s">
        <v>88</v>
      </c>
      <c r="U61">
        <v>20</v>
      </c>
      <c r="V61">
        <v>316.07</v>
      </c>
      <c r="W61">
        <f t="shared" si="4"/>
        <v>6321.4</v>
      </c>
      <c r="X61" s="10">
        <f t="shared" si="5"/>
        <v>6321.4</v>
      </c>
      <c r="Y61" s="11">
        <f t="shared" si="6"/>
        <v>6574.2559999999994</v>
      </c>
      <c r="Z61" s="11">
        <f t="shared" si="6"/>
        <v>6837.22624</v>
      </c>
      <c r="AA61" t="s">
        <v>89</v>
      </c>
      <c r="AB61" t="s">
        <v>74</v>
      </c>
      <c r="AC61" t="s">
        <v>75</v>
      </c>
      <c r="AD61" t="s">
        <v>69</v>
      </c>
      <c r="AE61" t="s">
        <v>70</v>
      </c>
      <c r="AF61" t="s">
        <v>78</v>
      </c>
      <c r="AG61">
        <v>0</v>
      </c>
      <c r="AI61" t="s">
        <v>72</v>
      </c>
    </row>
    <row r="62" spans="1:35" ht="15" customHeight="1" x14ac:dyDescent="0.3">
      <c r="A62">
        <v>49</v>
      </c>
      <c r="C62" t="s">
        <v>53</v>
      </c>
      <c r="D62">
        <v>282</v>
      </c>
      <c r="E62" t="s">
        <v>54</v>
      </c>
      <c r="F62" t="s">
        <v>55</v>
      </c>
      <c r="G62" t="s">
        <v>142</v>
      </c>
      <c r="H62" t="s">
        <v>57</v>
      </c>
      <c r="I62" t="s">
        <v>80</v>
      </c>
      <c r="J62" t="s">
        <v>229</v>
      </c>
      <c r="K62" t="s">
        <v>230</v>
      </c>
      <c r="L62" t="s">
        <v>231</v>
      </c>
      <c r="M62" t="s">
        <v>232</v>
      </c>
      <c r="N62" t="s">
        <v>233</v>
      </c>
      <c r="O62" t="s">
        <v>234</v>
      </c>
      <c r="P62" t="s">
        <v>235</v>
      </c>
      <c r="Q62" t="s">
        <v>63</v>
      </c>
      <c r="R62" t="s">
        <v>64</v>
      </c>
      <c r="S62" t="s">
        <v>63</v>
      </c>
      <c r="T62" t="s">
        <v>236</v>
      </c>
      <c r="U62">
        <v>100</v>
      </c>
      <c r="V62">
        <v>118.75</v>
      </c>
      <c r="W62">
        <f t="shared" si="4"/>
        <v>11875</v>
      </c>
      <c r="X62" s="10">
        <f t="shared" si="5"/>
        <v>11875</v>
      </c>
      <c r="Y62" s="11">
        <f t="shared" si="6"/>
        <v>12350</v>
      </c>
      <c r="Z62" s="11">
        <f t="shared" si="6"/>
        <v>12844</v>
      </c>
      <c r="AA62" t="s">
        <v>89</v>
      </c>
      <c r="AB62" t="s">
        <v>74</v>
      </c>
      <c r="AC62" t="s">
        <v>75</v>
      </c>
      <c r="AD62" t="s">
        <v>69</v>
      </c>
      <c r="AE62" t="s">
        <v>70</v>
      </c>
      <c r="AF62" t="s">
        <v>78</v>
      </c>
      <c r="AG62">
        <v>0</v>
      </c>
      <c r="AI62" t="s">
        <v>72</v>
      </c>
    </row>
    <row r="63" spans="1:35" ht="15" customHeight="1" x14ac:dyDescent="0.3">
      <c r="A63">
        <v>50</v>
      </c>
      <c r="C63" t="s">
        <v>53</v>
      </c>
      <c r="D63">
        <v>282</v>
      </c>
      <c r="E63" t="s">
        <v>54</v>
      </c>
      <c r="F63" t="s">
        <v>55</v>
      </c>
      <c r="G63" t="s">
        <v>142</v>
      </c>
      <c r="H63" t="s">
        <v>57</v>
      </c>
      <c r="I63" t="s">
        <v>80</v>
      </c>
      <c r="J63" t="s">
        <v>229</v>
      </c>
      <c r="K63" t="s">
        <v>230</v>
      </c>
      <c r="L63" t="s">
        <v>231</v>
      </c>
      <c r="M63" t="s">
        <v>232</v>
      </c>
      <c r="N63" t="s">
        <v>233</v>
      </c>
      <c r="O63" t="s">
        <v>237</v>
      </c>
      <c r="P63" t="s">
        <v>238</v>
      </c>
      <c r="Q63" t="s">
        <v>63</v>
      </c>
      <c r="R63" t="s">
        <v>64</v>
      </c>
      <c r="S63" t="s">
        <v>63</v>
      </c>
      <c r="T63" t="s">
        <v>149</v>
      </c>
      <c r="U63">
        <v>100</v>
      </c>
      <c r="V63">
        <v>151.76</v>
      </c>
      <c r="W63">
        <f t="shared" si="4"/>
        <v>15176</v>
      </c>
      <c r="X63" s="10">
        <f t="shared" si="5"/>
        <v>15176</v>
      </c>
      <c r="Y63" s="11">
        <f t="shared" si="6"/>
        <v>15783.04</v>
      </c>
      <c r="Z63" s="11">
        <f t="shared" si="6"/>
        <v>16414.3616</v>
      </c>
      <c r="AA63" t="s">
        <v>89</v>
      </c>
      <c r="AB63" t="s">
        <v>74</v>
      </c>
      <c r="AC63" t="s">
        <v>75</v>
      </c>
      <c r="AD63" t="s">
        <v>69</v>
      </c>
      <c r="AE63" t="s">
        <v>70</v>
      </c>
      <c r="AF63" t="s">
        <v>78</v>
      </c>
      <c r="AG63">
        <v>0</v>
      </c>
      <c r="AI63" t="s">
        <v>72</v>
      </c>
    </row>
    <row r="64" spans="1:35" ht="15" customHeight="1" x14ac:dyDescent="0.3">
      <c r="A64">
        <v>51</v>
      </c>
      <c r="C64" t="s">
        <v>53</v>
      </c>
      <c r="D64">
        <v>282</v>
      </c>
      <c r="E64" t="s">
        <v>54</v>
      </c>
      <c r="F64" t="s">
        <v>55</v>
      </c>
      <c r="G64" t="s">
        <v>142</v>
      </c>
      <c r="H64" t="s">
        <v>57</v>
      </c>
      <c r="I64" t="s">
        <v>80</v>
      </c>
      <c r="J64" t="s">
        <v>239</v>
      </c>
      <c r="K64" t="s">
        <v>240</v>
      </c>
      <c r="L64" t="s">
        <v>226</v>
      </c>
      <c r="M64" t="s">
        <v>241</v>
      </c>
      <c r="N64" t="s">
        <v>242</v>
      </c>
      <c r="O64" t="s">
        <v>243</v>
      </c>
      <c r="P64" t="s">
        <v>244</v>
      </c>
      <c r="Q64" t="s">
        <v>63</v>
      </c>
      <c r="R64" t="s">
        <v>64</v>
      </c>
      <c r="S64" t="s">
        <v>63</v>
      </c>
      <c r="T64" t="s">
        <v>88</v>
      </c>
      <c r="U64">
        <v>60</v>
      </c>
      <c r="V64">
        <v>93.75</v>
      </c>
      <c r="W64">
        <f t="shared" si="4"/>
        <v>5625</v>
      </c>
      <c r="X64" s="10">
        <f t="shared" si="5"/>
        <v>5625</v>
      </c>
      <c r="Y64" s="11">
        <f t="shared" si="6"/>
        <v>5850</v>
      </c>
      <c r="Z64" s="11">
        <f t="shared" si="6"/>
        <v>6084</v>
      </c>
      <c r="AA64" t="s">
        <v>89</v>
      </c>
      <c r="AB64" t="s">
        <v>74</v>
      </c>
      <c r="AC64" t="s">
        <v>75</v>
      </c>
      <c r="AD64" t="s">
        <v>69</v>
      </c>
      <c r="AE64" t="s">
        <v>70</v>
      </c>
      <c r="AF64" t="s">
        <v>78</v>
      </c>
      <c r="AG64">
        <v>0</v>
      </c>
      <c r="AI64" t="s">
        <v>72</v>
      </c>
    </row>
    <row r="65" spans="1:35" ht="15" customHeight="1" x14ac:dyDescent="0.3">
      <c r="A65">
        <v>52</v>
      </c>
      <c r="C65" t="s">
        <v>53</v>
      </c>
      <c r="D65">
        <v>282</v>
      </c>
      <c r="E65" t="s">
        <v>54</v>
      </c>
      <c r="F65" t="s">
        <v>55</v>
      </c>
      <c r="G65" t="s">
        <v>142</v>
      </c>
      <c r="H65" t="s">
        <v>57</v>
      </c>
      <c r="I65" t="s">
        <v>80</v>
      </c>
      <c r="J65" t="s">
        <v>239</v>
      </c>
      <c r="K65" t="s">
        <v>240</v>
      </c>
      <c r="L65" t="s">
        <v>226</v>
      </c>
      <c r="M65" t="s">
        <v>241</v>
      </c>
      <c r="N65" t="s">
        <v>242</v>
      </c>
      <c r="O65" t="s">
        <v>245</v>
      </c>
      <c r="P65" t="s">
        <v>246</v>
      </c>
      <c r="Q65" t="s">
        <v>63</v>
      </c>
      <c r="R65" t="s">
        <v>64</v>
      </c>
      <c r="S65" t="s">
        <v>63</v>
      </c>
      <c r="T65" t="s">
        <v>88</v>
      </c>
      <c r="U65">
        <v>30</v>
      </c>
      <c r="V65">
        <v>49.11</v>
      </c>
      <c r="W65">
        <f t="shared" si="4"/>
        <v>1473.3</v>
      </c>
      <c r="X65" s="10">
        <f t="shared" si="5"/>
        <v>1473.3</v>
      </c>
      <c r="Y65" s="11">
        <f t="shared" si="6"/>
        <v>1532.232</v>
      </c>
      <c r="Z65" s="11">
        <f t="shared" si="6"/>
        <v>1593.5212799999999</v>
      </c>
      <c r="AA65" t="s">
        <v>89</v>
      </c>
      <c r="AB65" t="s">
        <v>74</v>
      </c>
      <c r="AC65" t="s">
        <v>75</v>
      </c>
      <c r="AD65" t="s">
        <v>69</v>
      </c>
      <c r="AE65" t="s">
        <v>70</v>
      </c>
      <c r="AF65" t="s">
        <v>78</v>
      </c>
      <c r="AG65">
        <v>0</v>
      </c>
      <c r="AI65" t="s">
        <v>72</v>
      </c>
    </row>
    <row r="66" spans="1:35" ht="15" customHeight="1" x14ac:dyDescent="0.3">
      <c r="A66">
        <v>53</v>
      </c>
      <c r="C66" t="s">
        <v>53</v>
      </c>
      <c r="D66">
        <v>282</v>
      </c>
      <c r="E66" t="s">
        <v>54</v>
      </c>
      <c r="F66" t="s">
        <v>55</v>
      </c>
      <c r="G66" t="s">
        <v>142</v>
      </c>
      <c r="H66" t="s">
        <v>57</v>
      </c>
      <c r="I66" t="s">
        <v>80</v>
      </c>
      <c r="J66" t="s">
        <v>239</v>
      </c>
      <c r="K66" t="s">
        <v>240</v>
      </c>
      <c r="L66" t="s">
        <v>226</v>
      </c>
      <c r="M66" t="s">
        <v>241</v>
      </c>
      <c r="N66" t="s">
        <v>242</v>
      </c>
      <c r="O66" t="s">
        <v>247</v>
      </c>
      <c r="P66" t="s">
        <v>248</v>
      </c>
      <c r="Q66" t="s">
        <v>63</v>
      </c>
      <c r="R66" t="s">
        <v>64</v>
      </c>
      <c r="S66" t="s">
        <v>63</v>
      </c>
      <c r="T66" t="s">
        <v>88</v>
      </c>
      <c r="U66">
        <v>30</v>
      </c>
      <c r="V66">
        <v>158.93</v>
      </c>
      <c r="W66">
        <f t="shared" si="4"/>
        <v>4767.9000000000005</v>
      </c>
      <c r="X66" s="10">
        <f t="shared" si="5"/>
        <v>4767.9000000000005</v>
      </c>
      <c r="Y66" s="11">
        <f t="shared" si="6"/>
        <v>4958.6160000000009</v>
      </c>
      <c r="Z66" s="11">
        <f t="shared" si="6"/>
        <v>5156.9606400000011</v>
      </c>
      <c r="AA66" t="s">
        <v>89</v>
      </c>
      <c r="AB66" t="s">
        <v>74</v>
      </c>
      <c r="AC66" t="s">
        <v>75</v>
      </c>
      <c r="AD66" t="s">
        <v>69</v>
      </c>
      <c r="AE66" t="s">
        <v>70</v>
      </c>
      <c r="AF66" t="s">
        <v>78</v>
      </c>
      <c r="AG66">
        <v>0</v>
      </c>
      <c r="AI66" t="s">
        <v>72</v>
      </c>
    </row>
    <row r="67" spans="1:35" ht="15" customHeight="1" x14ac:dyDescent="0.3">
      <c r="A67">
        <v>54</v>
      </c>
      <c r="C67" t="s">
        <v>53</v>
      </c>
      <c r="D67">
        <v>282</v>
      </c>
      <c r="E67" t="s">
        <v>54</v>
      </c>
      <c r="F67" t="s">
        <v>55</v>
      </c>
      <c r="G67" t="s">
        <v>142</v>
      </c>
      <c r="H67" t="s">
        <v>57</v>
      </c>
      <c r="I67" t="s">
        <v>80</v>
      </c>
      <c r="J67" t="s">
        <v>249</v>
      </c>
      <c r="K67" t="s">
        <v>250</v>
      </c>
      <c r="L67" t="s">
        <v>250</v>
      </c>
      <c r="M67" t="s">
        <v>251</v>
      </c>
      <c r="N67" t="s">
        <v>252</v>
      </c>
      <c r="O67" t="s">
        <v>253</v>
      </c>
      <c r="P67" t="s">
        <v>254</v>
      </c>
      <c r="Q67" t="s">
        <v>63</v>
      </c>
      <c r="R67" t="s">
        <v>64</v>
      </c>
      <c r="S67" t="s">
        <v>63</v>
      </c>
      <c r="T67" t="s">
        <v>88</v>
      </c>
      <c r="U67">
        <v>30</v>
      </c>
      <c r="V67">
        <v>133.93</v>
      </c>
      <c r="W67">
        <f t="shared" si="4"/>
        <v>4017.9</v>
      </c>
      <c r="X67" s="10">
        <f t="shared" si="5"/>
        <v>4017.9</v>
      </c>
      <c r="Y67" s="11">
        <f t="shared" si="6"/>
        <v>4178.616</v>
      </c>
      <c r="Z67" s="11">
        <f t="shared" si="6"/>
        <v>4345.7606400000004</v>
      </c>
      <c r="AA67" t="s">
        <v>89</v>
      </c>
      <c r="AB67" t="s">
        <v>74</v>
      </c>
      <c r="AC67" t="s">
        <v>75</v>
      </c>
      <c r="AD67" t="s">
        <v>69</v>
      </c>
      <c r="AE67" t="s">
        <v>70</v>
      </c>
      <c r="AF67" t="s">
        <v>78</v>
      </c>
      <c r="AG67">
        <v>0</v>
      </c>
      <c r="AI67" t="s">
        <v>72</v>
      </c>
    </row>
    <row r="68" spans="1:35" ht="15" customHeight="1" x14ac:dyDescent="0.3">
      <c r="A68">
        <v>55</v>
      </c>
      <c r="C68" t="s">
        <v>53</v>
      </c>
      <c r="D68">
        <v>282</v>
      </c>
      <c r="E68" t="s">
        <v>54</v>
      </c>
      <c r="F68" t="s">
        <v>55</v>
      </c>
      <c r="G68" t="s">
        <v>142</v>
      </c>
      <c r="H68" t="s">
        <v>57</v>
      </c>
      <c r="I68" t="s">
        <v>80</v>
      </c>
      <c r="J68" t="s">
        <v>249</v>
      </c>
      <c r="K68" t="s">
        <v>250</v>
      </c>
      <c r="L68" t="s">
        <v>250</v>
      </c>
      <c r="M68" t="s">
        <v>251</v>
      </c>
      <c r="N68" t="s">
        <v>252</v>
      </c>
      <c r="O68" t="s">
        <v>255</v>
      </c>
      <c r="P68" t="s">
        <v>256</v>
      </c>
      <c r="Q68" t="s">
        <v>63</v>
      </c>
      <c r="R68" t="s">
        <v>64</v>
      </c>
      <c r="S68" t="s">
        <v>63</v>
      </c>
      <c r="T68" t="s">
        <v>88</v>
      </c>
      <c r="U68">
        <v>30</v>
      </c>
      <c r="V68">
        <v>133.93</v>
      </c>
      <c r="W68">
        <f t="shared" si="4"/>
        <v>4017.9</v>
      </c>
      <c r="X68" s="10">
        <f t="shared" si="5"/>
        <v>4017.9</v>
      </c>
      <c r="Y68" s="11">
        <f t="shared" si="6"/>
        <v>4178.616</v>
      </c>
      <c r="Z68" s="11">
        <f t="shared" si="6"/>
        <v>4345.7606400000004</v>
      </c>
      <c r="AA68" t="s">
        <v>89</v>
      </c>
      <c r="AB68" t="s">
        <v>74</v>
      </c>
      <c r="AC68" t="s">
        <v>75</v>
      </c>
      <c r="AD68" t="s">
        <v>69</v>
      </c>
      <c r="AE68" t="s">
        <v>70</v>
      </c>
      <c r="AF68" t="s">
        <v>78</v>
      </c>
      <c r="AG68">
        <v>0</v>
      </c>
      <c r="AI68" t="s">
        <v>72</v>
      </c>
    </row>
    <row r="69" spans="1:35" ht="15" customHeight="1" x14ac:dyDescent="0.3">
      <c r="A69">
        <v>56</v>
      </c>
      <c r="C69" t="s">
        <v>53</v>
      </c>
      <c r="D69">
        <v>282</v>
      </c>
      <c r="E69" t="s">
        <v>54</v>
      </c>
      <c r="F69" t="s">
        <v>55</v>
      </c>
      <c r="G69" t="s">
        <v>142</v>
      </c>
      <c r="H69" t="s">
        <v>57</v>
      </c>
      <c r="I69" t="s">
        <v>80</v>
      </c>
      <c r="J69" t="s">
        <v>257</v>
      </c>
      <c r="K69" t="s">
        <v>258</v>
      </c>
      <c r="L69" t="s">
        <v>259</v>
      </c>
      <c r="M69" t="s">
        <v>260</v>
      </c>
      <c r="N69" t="s">
        <v>261</v>
      </c>
      <c r="O69" t="s">
        <v>262</v>
      </c>
      <c r="P69" t="s">
        <v>263</v>
      </c>
      <c r="Q69" t="s">
        <v>63</v>
      </c>
      <c r="R69" t="s">
        <v>64</v>
      </c>
      <c r="S69" t="s">
        <v>63</v>
      </c>
      <c r="T69" t="s">
        <v>88</v>
      </c>
      <c r="U69">
        <v>50</v>
      </c>
      <c r="V69">
        <v>1026.79</v>
      </c>
      <c r="W69">
        <f t="shared" si="4"/>
        <v>51339.5</v>
      </c>
      <c r="X69" s="10">
        <f t="shared" si="5"/>
        <v>51339.5</v>
      </c>
      <c r="Y69" s="11">
        <f t="shared" si="6"/>
        <v>53393.08</v>
      </c>
      <c r="Z69" s="11">
        <f t="shared" si="6"/>
        <v>55528.803200000002</v>
      </c>
      <c r="AA69" t="s">
        <v>89</v>
      </c>
      <c r="AB69" t="s">
        <v>74</v>
      </c>
      <c r="AC69" t="s">
        <v>75</v>
      </c>
      <c r="AD69" t="s">
        <v>69</v>
      </c>
      <c r="AE69" t="s">
        <v>70</v>
      </c>
      <c r="AF69" t="s">
        <v>78</v>
      </c>
      <c r="AG69">
        <v>0</v>
      </c>
      <c r="AI69" t="s">
        <v>72</v>
      </c>
    </row>
    <row r="70" spans="1:35" ht="15" customHeight="1" x14ac:dyDescent="0.3">
      <c r="A70">
        <v>57</v>
      </c>
      <c r="C70" t="s">
        <v>53</v>
      </c>
      <c r="D70">
        <v>282</v>
      </c>
      <c r="E70" t="s">
        <v>54</v>
      </c>
      <c r="F70" t="s">
        <v>55</v>
      </c>
      <c r="G70" t="s">
        <v>142</v>
      </c>
      <c r="H70" t="s">
        <v>57</v>
      </c>
      <c r="I70" t="s">
        <v>80</v>
      </c>
      <c r="J70" t="s">
        <v>249</v>
      </c>
      <c r="K70" t="s">
        <v>250</v>
      </c>
      <c r="L70" t="s">
        <v>250</v>
      </c>
      <c r="M70" t="s">
        <v>251</v>
      </c>
      <c r="N70" t="s">
        <v>252</v>
      </c>
      <c r="O70" t="s">
        <v>264</v>
      </c>
      <c r="P70" t="s">
        <v>265</v>
      </c>
      <c r="Q70" t="s">
        <v>63</v>
      </c>
      <c r="R70" t="s">
        <v>64</v>
      </c>
      <c r="S70" t="s">
        <v>63</v>
      </c>
      <c r="T70" t="s">
        <v>88</v>
      </c>
      <c r="U70">
        <v>40</v>
      </c>
      <c r="V70">
        <v>160.71</v>
      </c>
      <c r="W70">
        <f t="shared" si="4"/>
        <v>6428.4000000000005</v>
      </c>
      <c r="X70" s="10">
        <f t="shared" si="5"/>
        <v>6428.4000000000005</v>
      </c>
      <c r="Y70" s="11">
        <f t="shared" si="6"/>
        <v>6685.536000000001</v>
      </c>
      <c r="Z70" s="11">
        <f t="shared" si="6"/>
        <v>6952.957440000001</v>
      </c>
      <c r="AA70" t="s">
        <v>89</v>
      </c>
      <c r="AB70" t="s">
        <v>74</v>
      </c>
      <c r="AC70" t="s">
        <v>75</v>
      </c>
      <c r="AD70" t="s">
        <v>69</v>
      </c>
      <c r="AE70" t="s">
        <v>70</v>
      </c>
      <c r="AF70" t="s">
        <v>78</v>
      </c>
      <c r="AG70">
        <v>0</v>
      </c>
      <c r="AI70" t="s">
        <v>72</v>
      </c>
    </row>
    <row r="71" spans="1:35" ht="15" customHeight="1" x14ac:dyDescent="0.3">
      <c r="A71">
        <v>58</v>
      </c>
      <c r="C71" t="s">
        <v>53</v>
      </c>
      <c r="D71">
        <v>282</v>
      </c>
      <c r="E71" t="s">
        <v>54</v>
      </c>
      <c r="F71" t="s">
        <v>55</v>
      </c>
      <c r="G71" t="s">
        <v>142</v>
      </c>
      <c r="H71" t="s">
        <v>57</v>
      </c>
      <c r="I71" t="s">
        <v>80</v>
      </c>
      <c r="J71" t="s">
        <v>249</v>
      </c>
      <c r="K71" t="s">
        <v>250</v>
      </c>
      <c r="L71" t="s">
        <v>250</v>
      </c>
      <c r="M71" t="s">
        <v>251</v>
      </c>
      <c r="N71" t="s">
        <v>252</v>
      </c>
      <c r="O71" t="s">
        <v>266</v>
      </c>
      <c r="P71" t="s">
        <v>267</v>
      </c>
      <c r="Q71" t="s">
        <v>63</v>
      </c>
      <c r="R71" t="s">
        <v>64</v>
      </c>
      <c r="S71" t="s">
        <v>63</v>
      </c>
      <c r="T71" t="s">
        <v>88</v>
      </c>
      <c r="U71">
        <v>40</v>
      </c>
      <c r="V71">
        <v>278.57</v>
      </c>
      <c r="W71">
        <f t="shared" si="4"/>
        <v>11142.8</v>
      </c>
      <c r="X71" s="10">
        <f t="shared" si="5"/>
        <v>11142.8</v>
      </c>
      <c r="Y71" s="11">
        <f t="shared" si="6"/>
        <v>11588.511999999999</v>
      </c>
      <c r="Z71" s="11">
        <f t="shared" si="6"/>
        <v>12052.052479999998</v>
      </c>
      <c r="AA71" t="s">
        <v>89</v>
      </c>
      <c r="AB71" t="s">
        <v>74</v>
      </c>
      <c r="AC71" t="s">
        <v>75</v>
      </c>
      <c r="AD71" t="s">
        <v>69</v>
      </c>
      <c r="AE71" t="s">
        <v>70</v>
      </c>
      <c r="AF71" t="s">
        <v>78</v>
      </c>
      <c r="AG71">
        <v>0</v>
      </c>
      <c r="AI71" t="s">
        <v>72</v>
      </c>
    </row>
    <row r="72" spans="1:35" ht="15" customHeight="1" x14ac:dyDescent="0.3">
      <c r="A72">
        <v>59</v>
      </c>
      <c r="C72" t="s">
        <v>53</v>
      </c>
      <c r="D72">
        <v>282</v>
      </c>
      <c r="E72" t="s">
        <v>54</v>
      </c>
      <c r="F72" t="s">
        <v>55</v>
      </c>
      <c r="G72" t="s">
        <v>142</v>
      </c>
      <c r="H72" t="s">
        <v>57</v>
      </c>
      <c r="I72" t="s">
        <v>80</v>
      </c>
      <c r="J72" t="s">
        <v>249</v>
      </c>
      <c r="K72" t="s">
        <v>250</v>
      </c>
      <c r="L72" t="s">
        <v>250</v>
      </c>
      <c r="M72" t="s">
        <v>251</v>
      </c>
      <c r="N72" t="s">
        <v>252</v>
      </c>
      <c r="O72" t="s">
        <v>268</v>
      </c>
      <c r="P72" t="s">
        <v>269</v>
      </c>
      <c r="Q72" t="s">
        <v>63</v>
      </c>
      <c r="R72" t="s">
        <v>64</v>
      </c>
      <c r="S72" t="s">
        <v>63</v>
      </c>
      <c r="T72" t="s">
        <v>88</v>
      </c>
      <c r="U72">
        <v>40</v>
      </c>
      <c r="V72">
        <v>303.57</v>
      </c>
      <c r="W72">
        <f t="shared" si="4"/>
        <v>12142.8</v>
      </c>
      <c r="X72" s="10">
        <f t="shared" si="5"/>
        <v>12142.8</v>
      </c>
      <c r="Y72" s="11">
        <f t="shared" si="6"/>
        <v>12628.511999999999</v>
      </c>
      <c r="Z72" s="11">
        <f t="shared" si="6"/>
        <v>13133.652479999999</v>
      </c>
      <c r="AA72" t="s">
        <v>89</v>
      </c>
      <c r="AB72" t="s">
        <v>74</v>
      </c>
      <c r="AC72" t="s">
        <v>75</v>
      </c>
      <c r="AD72" t="s">
        <v>69</v>
      </c>
      <c r="AE72" t="s">
        <v>70</v>
      </c>
      <c r="AF72" t="s">
        <v>78</v>
      </c>
      <c r="AG72">
        <v>0</v>
      </c>
      <c r="AI72" t="s">
        <v>72</v>
      </c>
    </row>
    <row r="73" spans="1:35" ht="15" customHeight="1" x14ac:dyDescent="0.3">
      <c r="A73">
        <v>60</v>
      </c>
      <c r="C73" t="s">
        <v>53</v>
      </c>
      <c r="D73">
        <v>282</v>
      </c>
      <c r="E73" t="s">
        <v>54</v>
      </c>
      <c r="F73" t="s">
        <v>55</v>
      </c>
      <c r="G73" t="s">
        <v>142</v>
      </c>
      <c r="H73" t="s">
        <v>57</v>
      </c>
      <c r="I73" t="s">
        <v>80</v>
      </c>
      <c r="J73" t="s">
        <v>249</v>
      </c>
      <c r="K73" t="s">
        <v>250</v>
      </c>
      <c r="L73" t="s">
        <v>250</v>
      </c>
      <c r="M73" t="s">
        <v>251</v>
      </c>
      <c r="N73" t="s">
        <v>252</v>
      </c>
      <c r="O73" t="s">
        <v>270</v>
      </c>
      <c r="P73" t="s">
        <v>271</v>
      </c>
      <c r="Q73" t="s">
        <v>63</v>
      </c>
      <c r="R73" t="s">
        <v>64</v>
      </c>
      <c r="S73" t="s">
        <v>63</v>
      </c>
      <c r="T73" t="s">
        <v>88</v>
      </c>
      <c r="U73">
        <v>40</v>
      </c>
      <c r="V73">
        <v>53.57</v>
      </c>
      <c r="W73">
        <f t="shared" si="4"/>
        <v>2142.8000000000002</v>
      </c>
      <c r="X73" s="10">
        <f t="shared" si="5"/>
        <v>2142.8000000000002</v>
      </c>
      <c r="Y73" s="11">
        <f t="shared" si="6"/>
        <v>2228.5120000000002</v>
      </c>
      <c r="Z73" s="11">
        <f t="shared" si="6"/>
        <v>2317.6524800000002</v>
      </c>
      <c r="AA73" t="s">
        <v>89</v>
      </c>
      <c r="AB73" t="s">
        <v>74</v>
      </c>
      <c r="AC73" t="s">
        <v>75</v>
      </c>
      <c r="AD73" t="s">
        <v>69</v>
      </c>
      <c r="AE73" t="s">
        <v>70</v>
      </c>
      <c r="AF73" t="s">
        <v>78</v>
      </c>
      <c r="AG73">
        <v>0</v>
      </c>
      <c r="AI73" t="s">
        <v>72</v>
      </c>
    </row>
    <row r="74" spans="1:35" ht="15" customHeight="1" x14ac:dyDescent="0.3">
      <c r="A74">
        <v>61</v>
      </c>
      <c r="C74" t="s">
        <v>53</v>
      </c>
      <c r="D74">
        <v>282</v>
      </c>
      <c r="E74" t="s">
        <v>54</v>
      </c>
      <c r="F74" t="s">
        <v>55</v>
      </c>
      <c r="G74" t="s">
        <v>142</v>
      </c>
      <c r="H74" t="s">
        <v>57</v>
      </c>
      <c r="I74" t="s">
        <v>80</v>
      </c>
      <c r="J74" t="s">
        <v>272</v>
      </c>
      <c r="K74" t="s">
        <v>250</v>
      </c>
      <c r="L74" t="s">
        <v>250</v>
      </c>
      <c r="M74" t="s">
        <v>273</v>
      </c>
      <c r="N74" t="s">
        <v>274</v>
      </c>
      <c r="O74" t="s">
        <v>275</v>
      </c>
      <c r="P74" t="s">
        <v>276</v>
      </c>
      <c r="Q74" t="s">
        <v>63</v>
      </c>
      <c r="R74" t="s">
        <v>64</v>
      </c>
      <c r="S74" t="s">
        <v>63</v>
      </c>
      <c r="T74" t="s">
        <v>88</v>
      </c>
      <c r="U74">
        <v>500</v>
      </c>
      <c r="V74">
        <v>44.64</v>
      </c>
      <c r="W74">
        <f t="shared" si="4"/>
        <v>22320</v>
      </c>
      <c r="X74" s="10">
        <f t="shared" si="5"/>
        <v>22320</v>
      </c>
      <c r="Y74" s="11">
        <f t="shared" ref="Y74:Z93" si="7">X74*1.04</f>
        <v>23212.799999999999</v>
      </c>
      <c r="Z74" s="11">
        <f t="shared" si="7"/>
        <v>24141.312000000002</v>
      </c>
      <c r="AA74" t="s">
        <v>113</v>
      </c>
      <c r="AB74" t="s">
        <v>74</v>
      </c>
      <c r="AC74" t="s">
        <v>75</v>
      </c>
      <c r="AD74" t="s">
        <v>69</v>
      </c>
      <c r="AE74" t="s">
        <v>70</v>
      </c>
      <c r="AF74" t="s">
        <v>78</v>
      </c>
      <c r="AG74">
        <v>0</v>
      </c>
      <c r="AI74" t="s">
        <v>72</v>
      </c>
    </row>
    <row r="75" spans="1:35" ht="15" customHeight="1" x14ac:dyDescent="0.3">
      <c r="A75">
        <v>62</v>
      </c>
      <c r="C75" t="s">
        <v>53</v>
      </c>
      <c r="D75">
        <v>282</v>
      </c>
      <c r="E75" t="s">
        <v>54</v>
      </c>
      <c r="F75" t="s">
        <v>55</v>
      </c>
      <c r="G75" t="s">
        <v>142</v>
      </c>
      <c r="H75" t="s">
        <v>57</v>
      </c>
      <c r="I75" t="s">
        <v>80</v>
      </c>
      <c r="J75" t="s">
        <v>277</v>
      </c>
      <c r="K75" t="s">
        <v>278</v>
      </c>
      <c r="L75" t="s">
        <v>278</v>
      </c>
      <c r="M75" t="s">
        <v>279</v>
      </c>
      <c r="N75" t="s">
        <v>280</v>
      </c>
      <c r="O75" t="s">
        <v>281</v>
      </c>
      <c r="P75" t="s">
        <v>281</v>
      </c>
      <c r="Q75" t="s">
        <v>63</v>
      </c>
      <c r="R75" t="s">
        <v>64</v>
      </c>
      <c r="S75" t="s">
        <v>63</v>
      </c>
      <c r="T75" t="s">
        <v>88</v>
      </c>
      <c r="U75">
        <v>10</v>
      </c>
      <c r="V75">
        <v>315.18</v>
      </c>
      <c r="W75">
        <f t="shared" si="4"/>
        <v>3151.8</v>
      </c>
      <c r="X75" s="10">
        <f t="shared" si="5"/>
        <v>3151.8</v>
      </c>
      <c r="Y75" s="11">
        <f t="shared" si="7"/>
        <v>3277.8720000000003</v>
      </c>
      <c r="Z75" s="11">
        <f t="shared" si="7"/>
        <v>3408.9868800000004</v>
      </c>
      <c r="AA75" t="s">
        <v>113</v>
      </c>
      <c r="AB75" t="s">
        <v>74</v>
      </c>
      <c r="AC75" t="s">
        <v>75</v>
      </c>
      <c r="AD75" t="s">
        <v>69</v>
      </c>
      <c r="AE75" t="s">
        <v>70</v>
      </c>
      <c r="AF75" t="s">
        <v>78</v>
      </c>
      <c r="AG75">
        <v>0</v>
      </c>
      <c r="AI75" t="s">
        <v>72</v>
      </c>
    </row>
    <row r="76" spans="1:35" ht="15" customHeight="1" x14ac:dyDescent="0.3">
      <c r="A76">
        <v>63</v>
      </c>
      <c r="C76" t="s">
        <v>53</v>
      </c>
      <c r="D76">
        <v>282</v>
      </c>
      <c r="E76" t="s">
        <v>54</v>
      </c>
      <c r="F76" t="s">
        <v>55</v>
      </c>
      <c r="G76" t="s">
        <v>142</v>
      </c>
      <c r="H76" t="s">
        <v>57</v>
      </c>
      <c r="I76" t="s">
        <v>80</v>
      </c>
      <c r="J76" t="s">
        <v>282</v>
      </c>
      <c r="K76" t="s">
        <v>283</v>
      </c>
      <c r="L76" t="s">
        <v>284</v>
      </c>
      <c r="M76" t="s">
        <v>285</v>
      </c>
      <c r="N76" t="s">
        <v>286</v>
      </c>
      <c r="O76" t="s">
        <v>283</v>
      </c>
      <c r="P76" t="s">
        <v>284</v>
      </c>
      <c r="Q76" t="s">
        <v>63</v>
      </c>
      <c r="R76" t="s">
        <v>64</v>
      </c>
      <c r="S76" t="s">
        <v>63</v>
      </c>
      <c r="T76" t="s">
        <v>88</v>
      </c>
      <c r="U76">
        <v>30</v>
      </c>
      <c r="V76">
        <v>669.64</v>
      </c>
      <c r="W76">
        <f t="shared" si="4"/>
        <v>20089.2</v>
      </c>
      <c r="X76" s="10">
        <f t="shared" si="5"/>
        <v>20089.2</v>
      </c>
      <c r="Y76" s="11">
        <f t="shared" si="7"/>
        <v>20892.768</v>
      </c>
      <c r="Z76" s="11">
        <f t="shared" si="7"/>
        <v>21728.478719999999</v>
      </c>
      <c r="AA76" t="s">
        <v>124</v>
      </c>
      <c r="AB76" t="s">
        <v>74</v>
      </c>
      <c r="AC76" t="s">
        <v>75</v>
      </c>
      <c r="AD76" t="s">
        <v>69</v>
      </c>
      <c r="AE76" t="s">
        <v>70</v>
      </c>
      <c r="AF76" t="s">
        <v>78</v>
      </c>
      <c r="AG76">
        <v>0</v>
      </c>
      <c r="AI76" t="s">
        <v>72</v>
      </c>
    </row>
    <row r="77" spans="1:35" ht="15" customHeight="1" x14ac:dyDescent="0.3">
      <c r="A77">
        <v>64</v>
      </c>
      <c r="C77" t="s">
        <v>53</v>
      </c>
      <c r="D77">
        <v>282</v>
      </c>
      <c r="E77" t="s">
        <v>54</v>
      </c>
      <c r="F77" t="s">
        <v>55</v>
      </c>
      <c r="G77" t="s">
        <v>142</v>
      </c>
      <c r="H77" t="s">
        <v>57</v>
      </c>
      <c r="I77" t="s">
        <v>80</v>
      </c>
      <c r="J77" t="s">
        <v>287</v>
      </c>
      <c r="K77" t="s">
        <v>288</v>
      </c>
      <c r="L77" t="s">
        <v>289</v>
      </c>
      <c r="M77" t="s">
        <v>290</v>
      </c>
      <c r="N77" t="s">
        <v>291</v>
      </c>
      <c r="O77" t="s">
        <v>288</v>
      </c>
      <c r="P77" t="s">
        <v>289</v>
      </c>
      <c r="Q77" t="s">
        <v>63</v>
      </c>
      <c r="R77" t="s">
        <v>64</v>
      </c>
      <c r="S77" t="s">
        <v>63</v>
      </c>
      <c r="T77" t="s">
        <v>88</v>
      </c>
      <c r="U77">
        <v>30</v>
      </c>
      <c r="V77">
        <v>89.29</v>
      </c>
      <c r="W77">
        <f t="shared" si="4"/>
        <v>2678.7000000000003</v>
      </c>
      <c r="X77" s="10">
        <f t="shared" si="5"/>
        <v>2678.7000000000003</v>
      </c>
      <c r="Y77" s="11">
        <f t="shared" si="7"/>
        <v>2785.8480000000004</v>
      </c>
      <c r="Z77" s="11">
        <f t="shared" si="7"/>
        <v>2897.2819200000004</v>
      </c>
      <c r="AA77" t="s">
        <v>105</v>
      </c>
      <c r="AB77" t="s">
        <v>74</v>
      </c>
      <c r="AC77" t="s">
        <v>75</v>
      </c>
      <c r="AD77" t="s">
        <v>69</v>
      </c>
      <c r="AE77" t="s">
        <v>70</v>
      </c>
      <c r="AF77" t="s">
        <v>78</v>
      </c>
      <c r="AG77">
        <v>0</v>
      </c>
      <c r="AI77" t="s">
        <v>72</v>
      </c>
    </row>
    <row r="78" spans="1:35" ht="15" customHeight="1" x14ac:dyDescent="0.3">
      <c r="A78">
        <v>65</v>
      </c>
      <c r="C78" t="s">
        <v>53</v>
      </c>
      <c r="D78">
        <v>282</v>
      </c>
      <c r="E78" t="s">
        <v>54</v>
      </c>
      <c r="F78" t="s">
        <v>55</v>
      </c>
      <c r="G78" t="s">
        <v>142</v>
      </c>
      <c r="H78" t="s">
        <v>57</v>
      </c>
      <c r="I78" t="s">
        <v>80</v>
      </c>
      <c r="J78" t="s">
        <v>292</v>
      </c>
      <c r="K78" t="s">
        <v>293</v>
      </c>
      <c r="L78" t="s">
        <v>293</v>
      </c>
      <c r="M78" t="s">
        <v>294</v>
      </c>
      <c r="N78" t="s">
        <v>294</v>
      </c>
      <c r="O78" t="s">
        <v>295</v>
      </c>
      <c r="P78" t="s">
        <v>295</v>
      </c>
      <c r="Q78" t="s">
        <v>63</v>
      </c>
      <c r="R78" t="s">
        <v>64</v>
      </c>
      <c r="S78" t="s">
        <v>63</v>
      </c>
      <c r="T78" t="s">
        <v>236</v>
      </c>
      <c r="U78">
        <v>30</v>
      </c>
      <c r="V78">
        <v>107.14</v>
      </c>
      <c r="W78">
        <f t="shared" si="4"/>
        <v>3214.2</v>
      </c>
      <c r="X78" s="10">
        <f t="shared" si="5"/>
        <v>3214.2</v>
      </c>
      <c r="Y78" s="11">
        <f t="shared" si="7"/>
        <v>3342.768</v>
      </c>
      <c r="Z78" s="11">
        <f t="shared" si="7"/>
        <v>3476.4787200000001</v>
      </c>
      <c r="AA78" t="s">
        <v>105</v>
      </c>
      <c r="AB78" t="s">
        <v>74</v>
      </c>
      <c r="AC78" t="s">
        <v>75</v>
      </c>
      <c r="AD78" t="s">
        <v>69</v>
      </c>
      <c r="AE78" t="s">
        <v>70</v>
      </c>
      <c r="AF78" t="s">
        <v>78</v>
      </c>
      <c r="AG78">
        <v>0</v>
      </c>
      <c r="AI78" t="s">
        <v>72</v>
      </c>
    </row>
    <row r="79" spans="1:35" ht="15" customHeight="1" x14ac:dyDescent="0.3">
      <c r="A79">
        <v>66</v>
      </c>
      <c r="C79" t="s">
        <v>53</v>
      </c>
      <c r="D79">
        <v>282</v>
      </c>
      <c r="E79" t="s">
        <v>54</v>
      </c>
      <c r="F79" t="s">
        <v>55</v>
      </c>
      <c r="G79" t="s">
        <v>142</v>
      </c>
      <c r="H79" t="s">
        <v>57</v>
      </c>
      <c r="I79" t="s">
        <v>80</v>
      </c>
      <c r="J79" t="s">
        <v>296</v>
      </c>
      <c r="K79" t="s">
        <v>297</v>
      </c>
      <c r="L79" t="s">
        <v>293</v>
      </c>
      <c r="M79" t="s">
        <v>298</v>
      </c>
      <c r="N79" t="s">
        <v>299</v>
      </c>
      <c r="O79" t="s">
        <v>300</v>
      </c>
      <c r="P79" t="s">
        <v>300</v>
      </c>
      <c r="Q79" t="s">
        <v>63</v>
      </c>
      <c r="R79" t="s">
        <v>64</v>
      </c>
      <c r="S79" t="s">
        <v>63</v>
      </c>
      <c r="T79" t="s">
        <v>236</v>
      </c>
      <c r="U79">
        <v>50</v>
      </c>
      <c r="V79">
        <v>312.5</v>
      </c>
      <c r="W79">
        <f t="shared" si="4"/>
        <v>15625</v>
      </c>
      <c r="X79" s="10">
        <f t="shared" si="5"/>
        <v>15625</v>
      </c>
      <c r="Y79" s="11">
        <f t="shared" si="7"/>
        <v>16250</v>
      </c>
      <c r="Z79" s="11">
        <f t="shared" si="7"/>
        <v>16900</v>
      </c>
      <c r="AA79" t="s">
        <v>105</v>
      </c>
      <c r="AB79" t="s">
        <v>74</v>
      </c>
      <c r="AC79" t="s">
        <v>75</v>
      </c>
      <c r="AD79" t="s">
        <v>69</v>
      </c>
      <c r="AE79" t="s">
        <v>70</v>
      </c>
      <c r="AF79" t="s">
        <v>78</v>
      </c>
      <c r="AG79">
        <v>0</v>
      </c>
      <c r="AI79" t="s">
        <v>72</v>
      </c>
    </row>
    <row r="80" spans="1:35" ht="15" customHeight="1" x14ac:dyDescent="0.3">
      <c r="A80">
        <v>67</v>
      </c>
      <c r="C80" t="s">
        <v>53</v>
      </c>
      <c r="D80">
        <v>282</v>
      </c>
      <c r="E80" t="s">
        <v>54</v>
      </c>
      <c r="F80" t="s">
        <v>55</v>
      </c>
      <c r="G80" t="s">
        <v>142</v>
      </c>
      <c r="H80" t="s">
        <v>57</v>
      </c>
      <c r="I80" t="s">
        <v>80</v>
      </c>
      <c r="J80" t="s">
        <v>296</v>
      </c>
      <c r="K80" t="s">
        <v>297</v>
      </c>
      <c r="L80" t="s">
        <v>293</v>
      </c>
      <c r="M80" t="s">
        <v>298</v>
      </c>
      <c r="N80" t="s">
        <v>299</v>
      </c>
      <c r="O80" t="s">
        <v>301</v>
      </c>
      <c r="P80" t="s">
        <v>301</v>
      </c>
      <c r="Q80" t="s">
        <v>63</v>
      </c>
      <c r="R80" t="s">
        <v>64</v>
      </c>
      <c r="S80" t="s">
        <v>63</v>
      </c>
      <c r="T80" t="s">
        <v>236</v>
      </c>
      <c r="U80">
        <v>50</v>
      </c>
      <c r="V80">
        <v>134.82</v>
      </c>
      <c r="W80">
        <f t="shared" si="4"/>
        <v>6741</v>
      </c>
      <c r="X80" s="10">
        <f t="shared" si="5"/>
        <v>6741</v>
      </c>
      <c r="Y80" s="11">
        <f t="shared" si="7"/>
        <v>7010.64</v>
      </c>
      <c r="Z80" s="11">
        <f t="shared" si="7"/>
        <v>7291.0656000000008</v>
      </c>
      <c r="AA80" t="s">
        <v>105</v>
      </c>
      <c r="AB80" t="s">
        <v>74</v>
      </c>
      <c r="AC80" t="s">
        <v>75</v>
      </c>
      <c r="AD80" t="s">
        <v>69</v>
      </c>
      <c r="AE80" t="s">
        <v>70</v>
      </c>
      <c r="AF80" t="s">
        <v>78</v>
      </c>
      <c r="AG80">
        <v>0</v>
      </c>
      <c r="AI80" t="s">
        <v>72</v>
      </c>
    </row>
    <row r="81" spans="1:35" ht="15" customHeight="1" x14ac:dyDescent="0.3">
      <c r="A81">
        <v>68</v>
      </c>
      <c r="C81" t="s">
        <v>53</v>
      </c>
      <c r="D81">
        <v>282</v>
      </c>
      <c r="E81" t="s">
        <v>54</v>
      </c>
      <c r="F81" t="s">
        <v>55</v>
      </c>
      <c r="G81" t="s">
        <v>142</v>
      </c>
      <c r="H81" t="s">
        <v>57</v>
      </c>
      <c r="I81" t="s">
        <v>80</v>
      </c>
      <c r="J81" t="s">
        <v>302</v>
      </c>
      <c r="K81" t="s">
        <v>303</v>
      </c>
      <c r="L81" t="s">
        <v>304</v>
      </c>
      <c r="M81" t="s">
        <v>305</v>
      </c>
      <c r="N81" t="s">
        <v>306</v>
      </c>
      <c r="O81" t="s">
        <v>303</v>
      </c>
      <c r="P81" t="s">
        <v>304</v>
      </c>
      <c r="Q81" t="s">
        <v>63</v>
      </c>
      <c r="R81" t="s">
        <v>64</v>
      </c>
      <c r="S81" t="s">
        <v>63</v>
      </c>
      <c r="T81" t="s">
        <v>307</v>
      </c>
      <c r="U81">
        <v>30</v>
      </c>
      <c r="V81">
        <v>1196.43</v>
      </c>
      <c r="W81">
        <f t="shared" si="4"/>
        <v>35892.9</v>
      </c>
      <c r="X81" s="10">
        <f t="shared" si="5"/>
        <v>35892.9</v>
      </c>
      <c r="Y81" s="11">
        <f t="shared" si="7"/>
        <v>37328.616000000002</v>
      </c>
      <c r="Z81" s="11">
        <f t="shared" si="7"/>
        <v>38821.76064</v>
      </c>
      <c r="AA81" t="s">
        <v>105</v>
      </c>
      <c r="AB81" t="s">
        <v>74</v>
      </c>
      <c r="AC81" t="s">
        <v>75</v>
      </c>
      <c r="AD81" t="s">
        <v>69</v>
      </c>
      <c r="AE81" t="s">
        <v>70</v>
      </c>
      <c r="AF81" t="s">
        <v>78</v>
      </c>
      <c r="AG81">
        <v>0</v>
      </c>
      <c r="AI81" t="s">
        <v>72</v>
      </c>
    </row>
    <row r="82" spans="1:35" ht="15" customHeight="1" x14ac:dyDescent="0.3">
      <c r="A82">
        <v>69</v>
      </c>
      <c r="C82" t="s">
        <v>53</v>
      </c>
      <c r="D82">
        <v>282</v>
      </c>
      <c r="E82" t="s">
        <v>54</v>
      </c>
      <c r="F82" t="s">
        <v>55</v>
      </c>
      <c r="G82" t="s">
        <v>142</v>
      </c>
      <c r="H82" t="s">
        <v>57</v>
      </c>
      <c r="I82" t="s">
        <v>80</v>
      </c>
      <c r="J82" t="s">
        <v>308</v>
      </c>
      <c r="K82" t="s">
        <v>309</v>
      </c>
      <c r="L82" t="s">
        <v>310</v>
      </c>
      <c r="M82" t="s">
        <v>311</v>
      </c>
      <c r="N82" t="s">
        <v>312</v>
      </c>
      <c r="O82" t="s">
        <v>309</v>
      </c>
      <c r="P82" t="s">
        <v>310</v>
      </c>
      <c r="Q82" t="s">
        <v>63</v>
      </c>
      <c r="R82" t="s">
        <v>64</v>
      </c>
      <c r="S82" t="s">
        <v>63</v>
      </c>
      <c r="T82" t="s">
        <v>88</v>
      </c>
      <c r="U82">
        <v>500</v>
      </c>
      <c r="V82">
        <v>8.93</v>
      </c>
      <c r="W82">
        <f t="shared" si="4"/>
        <v>4465</v>
      </c>
      <c r="X82" s="10">
        <f t="shared" si="5"/>
        <v>4465</v>
      </c>
      <c r="Y82" s="11">
        <f t="shared" si="7"/>
        <v>4643.6000000000004</v>
      </c>
      <c r="Z82" s="11">
        <f t="shared" si="7"/>
        <v>4829.344000000001</v>
      </c>
      <c r="AA82" t="s">
        <v>105</v>
      </c>
      <c r="AB82" t="s">
        <v>74</v>
      </c>
      <c r="AC82" t="s">
        <v>75</v>
      </c>
      <c r="AD82" t="s">
        <v>69</v>
      </c>
      <c r="AE82" t="s">
        <v>70</v>
      </c>
      <c r="AF82" t="s">
        <v>78</v>
      </c>
      <c r="AG82">
        <v>0</v>
      </c>
      <c r="AI82" t="s">
        <v>72</v>
      </c>
    </row>
    <row r="83" spans="1:35" ht="15" customHeight="1" x14ac:dyDescent="0.3">
      <c r="A83">
        <v>70</v>
      </c>
      <c r="C83" t="s">
        <v>53</v>
      </c>
      <c r="D83">
        <v>282</v>
      </c>
      <c r="E83" t="s">
        <v>54</v>
      </c>
      <c r="F83" t="s">
        <v>55</v>
      </c>
      <c r="G83" t="s">
        <v>142</v>
      </c>
      <c r="H83" t="s">
        <v>57</v>
      </c>
      <c r="I83" t="s">
        <v>80</v>
      </c>
      <c r="J83" t="s">
        <v>313</v>
      </c>
      <c r="K83" t="s">
        <v>314</v>
      </c>
      <c r="L83" t="s">
        <v>315</v>
      </c>
      <c r="M83" t="s">
        <v>316</v>
      </c>
      <c r="N83" t="s">
        <v>317</v>
      </c>
      <c r="O83" t="s">
        <v>314</v>
      </c>
      <c r="P83" t="s">
        <v>315</v>
      </c>
      <c r="Q83" t="s">
        <v>63</v>
      </c>
      <c r="R83" t="s">
        <v>64</v>
      </c>
      <c r="S83" t="s">
        <v>63</v>
      </c>
      <c r="T83" t="s">
        <v>88</v>
      </c>
      <c r="U83">
        <v>30</v>
      </c>
      <c r="V83">
        <v>2873.21</v>
      </c>
      <c r="W83">
        <f t="shared" si="4"/>
        <v>86196.3</v>
      </c>
      <c r="X83" s="10">
        <f t="shared" si="5"/>
        <v>86196.3</v>
      </c>
      <c r="Y83" s="11">
        <f t="shared" si="7"/>
        <v>89644.152000000002</v>
      </c>
      <c r="Z83" s="11">
        <f t="shared" si="7"/>
        <v>93229.918080000003</v>
      </c>
      <c r="AA83" t="s">
        <v>105</v>
      </c>
      <c r="AB83" t="s">
        <v>74</v>
      </c>
      <c r="AC83" t="s">
        <v>75</v>
      </c>
      <c r="AD83" t="s">
        <v>69</v>
      </c>
      <c r="AE83" t="s">
        <v>70</v>
      </c>
      <c r="AF83" t="s">
        <v>78</v>
      </c>
      <c r="AG83">
        <v>0</v>
      </c>
      <c r="AI83" t="s">
        <v>72</v>
      </c>
    </row>
    <row r="84" spans="1:35" ht="15" customHeight="1" x14ac:dyDescent="0.3">
      <c r="A84">
        <v>71</v>
      </c>
      <c r="C84" t="s">
        <v>53</v>
      </c>
      <c r="D84">
        <v>282</v>
      </c>
      <c r="E84" t="s">
        <v>54</v>
      </c>
      <c r="F84" t="s">
        <v>55</v>
      </c>
      <c r="G84" t="s">
        <v>142</v>
      </c>
      <c r="H84" t="s">
        <v>57</v>
      </c>
      <c r="I84" t="s">
        <v>80</v>
      </c>
      <c r="J84" t="s">
        <v>318</v>
      </c>
      <c r="K84" t="s">
        <v>319</v>
      </c>
      <c r="L84" t="s">
        <v>319</v>
      </c>
      <c r="M84" t="s">
        <v>320</v>
      </c>
      <c r="N84" t="s">
        <v>321</v>
      </c>
      <c r="O84" t="s">
        <v>319</v>
      </c>
      <c r="P84" t="s">
        <v>319</v>
      </c>
      <c r="Q84" t="s">
        <v>63</v>
      </c>
      <c r="R84" t="s">
        <v>64</v>
      </c>
      <c r="S84" t="s">
        <v>63</v>
      </c>
      <c r="T84" t="s">
        <v>88</v>
      </c>
      <c r="U84">
        <v>20</v>
      </c>
      <c r="V84">
        <v>1321.43</v>
      </c>
      <c r="W84">
        <f t="shared" si="4"/>
        <v>26428.600000000002</v>
      </c>
      <c r="X84" s="10">
        <f t="shared" si="5"/>
        <v>26428.600000000002</v>
      </c>
      <c r="Y84" s="11">
        <f t="shared" si="7"/>
        <v>27485.744000000002</v>
      </c>
      <c r="Z84" s="11">
        <f t="shared" si="7"/>
        <v>28585.173760000005</v>
      </c>
      <c r="AA84" t="s">
        <v>105</v>
      </c>
      <c r="AB84" t="s">
        <v>74</v>
      </c>
      <c r="AC84" t="s">
        <v>75</v>
      </c>
      <c r="AD84" t="s">
        <v>69</v>
      </c>
      <c r="AE84" t="s">
        <v>70</v>
      </c>
      <c r="AF84" t="s">
        <v>78</v>
      </c>
      <c r="AG84">
        <v>0</v>
      </c>
      <c r="AI84" t="s">
        <v>72</v>
      </c>
    </row>
    <row r="85" spans="1:35" ht="15" customHeight="1" x14ac:dyDescent="0.3">
      <c r="A85">
        <v>72</v>
      </c>
      <c r="C85" t="s">
        <v>53</v>
      </c>
      <c r="D85">
        <v>282</v>
      </c>
      <c r="E85" t="s">
        <v>54</v>
      </c>
      <c r="F85" t="s">
        <v>55</v>
      </c>
      <c r="G85" t="s">
        <v>142</v>
      </c>
      <c r="H85" t="s">
        <v>57</v>
      </c>
      <c r="I85" t="s">
        <v>80</v>
      </c>
      <c r="J85" t="s">
        <v>322</v>
      </c>
      <c r="K85" t="s">
        <v>323</v>
      </c>
      <c r="L85" t="s">
        <v>324</v>
      </c>
      <c r="M85" t="s">
        <v>325</v>
      </c>
      <c r="N85" t="s">
        <v>326</v>
      </c>
      <c r="O85" t="s">
        <v>327</v>
      </c>
      <c r="P85" t="s">
        <v>328</v>
      </c>
      <c r="Q85" t="s">
        <v>63</v>
      </c>
      <c r="R85" t="s">
        <v>64</v>
      </c>
      <c r="S85" t="s">
        <v>63</v>
      </c>
      <c r="T85" t="s">
        <v>236</v>
      </c>
      <c r="U85">
        <v>30</v>
      </c>
      <c r="V85">
        <v>267.86</v>
      </c>
      <c r="W85">
        <f t="shared" si="4"/>
        <v>8035.8</v>
      </c>
      <c r="X85" s="10">
        <f t="shared" si="5"/>
        <v>8035.8</v>
      </c>
      <c r="Y85" s="11">
        <f t="shared" si="7"/>
        <v>8357.232</v>
      </c>
      <c r="Z85" s="11">
        <f t="shared" si="7"/>
        <v>8691.5212800000008</v>
      </c>
      <c r="AA85" t="s">
        <v>105</v>
      </c>
      <c r="AB85" t="s">
        <v>74</v>
      </c>
      <c r="AC85" t="s">
        <v>75</v>
      </c>
      <c r="AD85" t="s">
        <v>69</v>
      </c>
      <c r="AE85" t="s">
        <v>70</v>
      </c>
      <c r="AF85" t="s">
        <v>78</v>
      </c>
      <c r="AG85">
        <v>0</v>
      </c>
      <c r="AI85" t="s">
        <v>72</v>
      </c>
    </row>
    <row r="86" spans="1:35" ht="15" customHeight="1" x14ac:dyDescent="0.3">
      <c r="A86">
        <v>73</v>
      </c>
      <c r="C86" t="s">
        <v>53</v>
      </c>
      <c r="D86">
        <v>282</v>
      </c>
      <c r="E86" t="s">
        <v>54</v>
      </c>
      <c r="F86" t="s">
        <v>55</v>
      </c>
      <c r="G86" t="s">
        <v>142</v>
      </c>
      <c r="H86" t="s">
        <v>57</v>
      </c>
      <c r="I86" t="s">
        <v>80</v>
      </c>
      <c r="J86" t="s">
        <v>329</v>
      </c>
      <c r="K86" t="s">
        <v>330</v>
      </c>
      <c r="L86" t="s">
        <v>331</v>
      </c>
      <c r="M86" t="s">
        <v>332</v>
      </c>
      <c r="N86" t="s">
        <v>333</v>
      </c>
      <c r="O86" t="s">
        <v>334</v>
      </c>
      <c r="P86" t="s">
        <v>335</v>
      </c>
      <c r="Q86" t="s">
        <v>63</v>
      </c>
      <c r="R86" t="s">
        <v>64</v>
      </c>
      <c r="S86" t="s">
        <v>63</v>
      </c>
      <c r="T86" t="s">
        <v>88</v>
      </c>
      <c r="U86">
        <v>20</v>
      </c>
      <c r="V86">
        <v>3080.36</v>
      </c>
      <c r="W86">
        <f t="shared" si="4"/>
        <v>61607.200000000004</v>
      </c>
      <c r="X86" s="10">
        <f t="shared" si="5"/>
        <v>61607.200000000004</v>
      </c>
      <c r="Y86" s="11">
        <f t="shared" si="7"/>
        <v>64071.488000000005</v>
      </c>
      <c r="Z86" s="11">
        <f t="shared" si="7"/>
        <v>66634.34752000001</v>
      </c>
      <c r="AA86" t="s">
        <v>105</v>
      </c>
      <c r="AB86" t="s">
        <v>74</v>
      </c>
      <c r="AC86" t="s">
        <v>75</v>
      </c>
      <c r="AD86" t="s">
        <v>69</v>
      </c>
      <c r="AE86" t="s">
        <v>70</v>
      </c>
      <c r="AF86" t="s">
        <v>78</v>
      </c>
      <c r="AG86">
        <v>0</v>
      </c>
      <c r="AI86" t="s">
        <v>72</v>
      </c>
    </row>
    <row r="87" spans="1:35" ht="15" customHeight="1" x14ac:dyDescent="0.3">
      <c r="A87">
        <v>74</v>
      </c>
      <c r="C87" t="s">
        <v>53</v>
      </c>
      <c r="D87">
        <v>282</v>
      </c>
      <c r="E87" t="s">
        <v>54</v>
      </c>
      <c r="F87" t="s">
        <v>55</v>
      </c>
      <c r="G87" t="s">
        <v>142</v>
      </c>
      <c r="H87" t="s">
        <v>57</v>
      </c>
      <c r="I87" t="s">
        <v>80</v>
      </c>
      <c r="J87" t="s">
        <v>336</v>
      </c>
      <c r="K87" t="s">
        <v>337</v>
      </c>
      <c r="L87" t="s">
        <v>338</v>
      </c>
      <c r="M87" t="s">
        <v>339</v>
      </c>
      <c r="N87" t="s">
        <v>340</v>
      </c>
      <c r="O87" t="s">
        <v>341</v>
      </c>
      <c r="P87" t="s">
        <v>342</v>
      </c>
      <c r="Q87" t="s">
        <v>63</v>
      </c>
      <c r="R87" t="s">
        <v>64</v>
      </c>
      <c r="S87" t="s">
        <v>63</v>
      </c>
      <c r="T87" t="s">
        <v>88</v>
      </c>
      <c r="U87">
        <v>15</v>
      </c>
      <c r="V87">
        <v>3169.64</v>
      </c>
      <c r="W87">
        <f t="shared" si="4"/>
        <v>47544.6</v>
      </c>
      <c r="X87" s="10">
        <f t="shared" si="5"/>
        <v>47544.6</v>
      </c>
      <c r="Y87" s="11">
        <f t="shared" si="7"/>
        <v>49446.383999999998</v>
      </c>
      <c r="Z87" s="11">
        <f t="shared" si="7"/>
        <v>51424.23936</v>
      </c>
      <c r="AA87" t="s">
        <v>129</v>
      </c>
      <c r="AB87" t="s">
        <v>74</v>
      </c>
      <c r="AC87" t="s">
        <v>75</v>
      </c>
      <c r="AD87" t="s">
        <v>69</v>
      </c>
      <c r="AE87" t="s">
        <v>70</v>
      </c>
      <c r="AF87" t="s">
        <v>78</v>
      </c>
      <c r="AG87">
        <v>0</v>
      </c>
      <c r="AI87" t="s">
        <v>72</v>
      </c>
    </row>
    <row r="88" spans="1:35" ht="15" customHeight="1" x14ac:dyDescent="0.3">
      <c r="A88">
        <v>75</v>
      </c>
      <c r="C88" t="s">
        <v>53</v>
      </c>
      <c r="D88">
        <v>282</v>
      </c>
      <c r="E88" t="s">
        <v>54</v>
      </c>
      <c r="F88" t="s">
        <v>55</v>
      </c>
      <c r="G88" t="s">
        <v>142</v>
      </c>
      <c r="H88" t="s">
        <v>57</v>
      </c>
      <c r="I88" t="s">
        <v>80</v>
      </c>
      <c r="J88" t="s">
        <v>343</v>
      </c>
      <c r="K88" t="s">
        <v>344</v>
      </c>
      <c r="L88" t="s">
        <v>338</v>
      </c>
      <c r="M88" t="s">
        <v>345</v>
      </c>
      <c r="N88" t="s">
        <v>346</v>
      </c>
      <c r="O88" t="s">
        <v>347</v>
      </c>
      <c r="P88" t="s">
        <v>348</v>
      </c>
      <c r="Q88" t="s">
        <v>63</v>
      </c>
      <c r="R88" t="s">
        <v>64</v>
      </c>
      <c r="S88" t="s">
        <v>63</v>
      </c>
      <c r="T88" t="s">
        <v>88</v>
      </c>
      <c r="U88">
        <v>15</v>
      </c>
      <c r="V88">
        <v>3408.04</v>
      </c>
      <c r="W88">
        <f t="shared" si="4"/>
        <v>51120.6</v>
      </c>
      <c r="X88" s="10">
        <f t="shared" si="5"/>
        <v>51120.6</v>
      </c>
      <c r="Y88" s="11">
        <f t="shared" si="7"/>
        <v>53165.423999999999</v>
      </c>
      <c r="Z88" s="11">
        <f t="shared" si="7"/>
        <v>55292.040959999998</v>
      </c>
      <c r="AA88" t="s">
        <v>129</v>
      </c>
      <c r="AB88" t="s">
        <v>74</v>
      </c>
      <c r="AC88" t="s">
        <v>75</v>
      </c>
      <c r="AD88" t="s">
        <v>69</v>
      </c>
      <c r="AE88" t="s">
        <v>70</v>
      </c>
      <c r="AF88" t="s">
        <v>78</v>
      </c>
      <c r="AG88">
        <v>0</v>
      </c>
      <c r="AI88" t="s">
        <v>72</v>
      </c>
    </row>
    <row r="89" spans="1:35" ht="15" customHeight="1" x14ac:dyDescent="0.3">
      <c r="A89">
        <v>76</v>
      </c>
      <c r="C89" t="s">
        <v>53</v>
      </c>
      <c r="D89">
        <v>282</v>
      </c>
      <c r="E89" t="s">
        <v>54</v>
      </c>
      <c r="F89" t="s">
        <v>55</v>
      </c>
      <c r="G89" t="s">
        <v>142</v>
      </c>
      <c r="H89" t="s">
        <v>57</v>
      </c>
      <c r="I89" t="s">
        <v>80</v>
      </c>
      <c r="J89" t="s">
        <v>349</v>
      </c>
      <c r="K89" t="s">
        <v>350</v>
      </c>
      <c r="L89" t="s">
        <v>351</v>
      </c>
      <c r="M89" t="s">
        <v>352</v>
      </c>
      <c r="N89" t="s">
        <v>353</v>
      </c>
      <c r="O89" t="s">
        <v>350</v>
      </c>
      <c r="P89" t="s">
        <v>351</v>
      </c>
      <c r="Q89" t="s">
        <v>63</v>
      </c>
      <c r="R89" t="s">
        <v>64</v>
      </c>
      <c r="S89" t="s">
        <v>63</v>
      </c>
      <c r="T89" t="s">
        <v>88</v>
      </c>
      <c r="U89">
        <v>30</v>
      </c>
      <c r="V89">
        <v>1781.25</v>
      </c>
      <c r="W89">
        <f t="shared" si="4"/>
        <v>53437.5</v>
      </c>
      <c r="X89" s="10">
        <f t="shared" si="5"/>
        <v>53437.5</v>
      </c>
      <c r="Y89" s="11">
        <f t="shared" si="7"/>
        <v>55575</v>
      </c>
      <c r="Z89" s="11">
        <f t="shared" si="7"/>
        <v>57798</v>
      </c>
      <c r="AA89" t="s">
        <v>129</v>
      </c>
      <c r="AB89" t="s">
        <v>74</v>
      </c>
      <c r="AC89" t="s">
        <v>75</v>
      </c>
      <c r="AD89" t="s">
        <v>69</v>
      </c>
      <c r="AE89" t="s">
        <v>70</v>
      </c>
      <c r="AF89" t="s">
        <v>78</v>
      </c>
      <c r="AG89">
        <v>0</v>
      </c>
      <c r="AI89" t="s">
        <v>72</v>
      </c>
    </row>
    <row r="90" spans="1:35" ht="15" customHeight="1" x14ac:dyDescent="0.3">
      <c r="A90">
        <v>77</v>
      </c>
      <c r="C90" t="s">
        <v>53</v>
      </c>
      <c r="D90">
        <v>282</v>
      </c>
      <c r="E90" t="s">
        <v>54</v>
      </c>
      <c r="F90" t="s">
        <v>354</v>
      </c>
      <c r="G90" t="s">
        <v>142</v>
      </c>
      <c r="H90" t="s">
        <v>57</v>
      </c>
      <c r="I90" t="s">
        <v>80</v>
      </c>
      <c r="J90" t="s">
        <v>355</v>
      </c>
      <c r="K90" t="s">
        <v>356</v>
      </c>
      <c r="L90" t="s">
        <v>356</v>
      </c>
      <c r="M90" t="s">
        <v>352</v>
      </c>
      <c r="N90" t="s">
        <v>353</v>
      </c>
      <c r="O90" t="s">
        <v>356</v>
      </c>
      <c r="P90" t="s">
        <v>356</v>
      </c>
      <c r="Q90" t="s">
        <v>63</v>
      </c>
      <c r="R90" t="s">
        <v>64</v>
      </c>
      <c r="S90" t="s">
        <v>63</v>
      </c>
      <c r="T90" t="s">
        <v>88</v>
      </c>
      <c r="U90">
        <v>20</v>
      </c>
      <c r="V90">
        <v>495.54</v>
      </c>
      <c r="W90">
        <f t="shared" si="4"/>
        <v>9910.8000000000011</v>
      </c>
      <c r="X90" s="10">
        <f t="shared" si="5"/>
        <v>9910.8000000000011</v>
      </c>
      <c r="Y90" s="11">
        <f t="shared" si="7"/>
        <v>10307.232000000002</v>
      </c>
      <c r="Z90" s="11">
        <f t="shared" si="7"/>
        <v>10719.521280000003</v>
      </c>
      <c r="AA90" t="s">
        <v>129</v>
      </c>
      <c r="AB90" t="s">
        <v>74</v>
      </c>
      <c r="AC90" t="s">
        <v>75</v>
      </c>
      <c r="AD90" t="s">
        <v>69</v>
      </c>
      <c r="AE90" t="s">
        <v>70</v>
      </c>
      <c r="AF90" t="s">
        <v>78</v>
      </c>
      <c r="AG90">
        <v>0</v>
      </c>
      <c r="AI90" t="s">
        <v>72</v>
      </c>
    </row>
    <row r="91" spans="1:35" ht="15" customHeight="1" x14ac:dyDescent="0.3">
      <c r="A91">
        <v>78</v>
      </c>
      <c r="C91" t="s">
        <v>53</v>
      </c>
      <c r="D91">
        <v>282</v>
      </c>
      <c r="E91" t="s">
        <v>54</v>
      </c>
      <c r="F91" t="s">
        <v>55</v>
      </c>
      <c r="G91" t="s">
        <v>142</v>
      </c>
      <c r="H91" t="s">
        <v>57</v>
      </c>
      <c r="I91" t="s">
        <v>80</v>
      </c>
      <c r="J91" t="s">
        <v>357</v>
      </c>
      <c r="K91" t="s">
        <v>358</v>
      </c>
      <c r="L91" t="s">
        <v>358</v>
      </c>
      <c r="M91" t="s">
        <v>359</v>
      </c>
      <c r="N91" t="s">
        <v>360</v>
      </c>
      <c r="O91" t="s">
        <v>358</v>
      </c>
      <c r="P91" t="s">
        <v>358</v>
      </c>
      <c r="Q91" t="s">
        <v>63</v>
      </c>
      <c r="R91" t="s">
        <v>64</v>
      </c>
      <c r="S91" t="s">
        <v>63</v>
      </c>
      <c r="T91" t="s">
        <v>88</v>
      </c>
      <c r="U91">
        <v>30</v>
      </c>
      <c r="V91">
        <v>165.18</v>
      </c>
      <c r="W91">
        <f t="shared" si="4"/>
        <v>4955.4000000000005</v>
      </c>
      <c r="X91" s="10">
        <f t="shared" si="5"/>
        <v>4955.4000000000005</v>
      </c>
      <c r="Y91" s="11">
        <f t="shared" si="7"/>
        <v>5153.6160000000009</v>
      </c>
      <c r="Z91" s="11">
        <f t="shared" si="7"/>
        <v>5359.7606400000013</v>
      </c>
      <c r="AA91" t="s">
        <v>129</v>
      </c>
      <c r="AB91" t="s">
        <v>74</v>
      </c>
      <c r="AC91" t="s">
        <v>75</v>
      </c>
      <c r="AD91" t="s">
        <v>69</v>
      </c>
      <c r="AE91" t="s">
        <v>70</v>
      </c>
      <c r="AF91" t="s">
        <v>78</v>
      </c>
      <c r="AG91">
        <v>0</v>
      </c>
      <c r="AI91" t="s">
        <v>72</v>
      </c>
    </row>
    <row r="92" spans="1:35" ht="15" customHeight="1" x14ac:dyDescent="0.3">
      <c r="A92">
        <v>79</v>
      </c>
      <c r="C92" t="s">
        <v>53</v>
      </c>
      <c r="D92">
        <v>282</v>
      </c>
      <c r="E92" t="s">
        <v>54</v>
      </c>
      <c r="F92" t="s">
        <v>55</v>
      </c>
      <c r="G92" t="s">
        <v>142</v>
      </c>
      <c r="H92" t="s">
        <v>57</v>
      </c>
      <c r="I92" t="s">
        <v>80</v>
      </c>
      <c r="J92" t="s">
        <v>361</v>
      </c>
      <c r="K92" t="s">
        <v>362</v>
      </c>
      <c r="L92" t="s">
        <v>363</v>
      </c>
      <c r="M92" t="s">
        <v>364</v>
      </c>
      <c r="N92" t="s">
        <v>365</v>
      </c>
      <c r="O92" t="s">
        <v>362</v>
      </c>
      <c r="P92" t="s">
        <v>363</v>
      </c>
      <c r="Q92" t="s">
        <v>63</v>
      </c>
      <c r="R92" t="s">
        <v>64</v>
      </c>
      <c r="S92" t="s">
        <v>63</v>
      </c>
      <c r="T92" t="s">
        <v>88</v>
      </c>
      <c r="U92">
        <v>20</v>
      </c>
      <c r="V92">
        <v>3540.18</v>
      </c>
      <c r="W92">
        <f t="shared" si="4"/>
        <v>70803.599999999991</v>
      </c>
      <c r="X92" s="10">
        <f t="shared" si="5"/>
        <v>70803.599999999991</v>
      </c>
      <c r="Y92" s="11">
        <f t="shared" si="7"/>
        <v>73635.743999999992</v>
      </c>
      <c r="Z92" s="11">
        <f t="shared" si="7"/>
        <v>76581.173759999991</v>
      </c>
      <c r="AA92" t="s">
        <v>138</v>
      </c>
      <c r="AB92" t="s">
        <v>74</v>
      </c>
      <c r="AC92" t="s">
        <v>75</v>
      </c>
      <c r="AD92" t="s">
        <v>69</v>
      </c>
      <c r="AE92" t="s">
        <v>70</v>
      </c>
      <c r="AF92" t="s">
        <v>78</v>
      </c>
      <c r="AG92">
        <v>0</v>
      </c>
      <c r="AI92" t="s">
        <v>72</v>
      </c>
    </row>
    <row r="93" spans="1:35" ht="15" customHeight="1" x14ac:dyDescent="0.3">
      <c r="A93">
        <v>80</v>
      </c>
      <c r="C93" t="s">
        <v>53</v>
      </c>
      <c r="D93">
        <v>282</v>
      </c>
      <c r="E93" t="s">
        <v>54</v>
      </c>
      <c r="F93" t="s">
        <v>55</v>
      </c>
      <c r="G93" t="s">
        <v>142</v>
      </c>
      <c r="H93" t="s">
        <v>57</v>
      </c>
      <c r="I93" t="s">
        <v>80</v>
      </c>
      <c r="J93" t="s">
        <v>366</v>
      </c>
      <c r="K93" t="s">
        <v>367</v>
      </c>
      <c r="L93" t="s">
        <v>367</v>
      </c>
      <c r="M93" t="s">
        <v>368</v>
      </c>
      <c r="N93" t="s">
        <v>369</v>
      </c>
      <c r="O93" t="s">
        <v>367</v>
      </c>
      <c r="P93" t="s">
        <v>367</v>
      </c>
      <c r="Q93" t="s">
        <v>63</v>
      </c>
      <c r="R93" t="s">
        <v>64</v>
      </c>
      <c r="S93" t="s">
        <v>63</v>
      </c>
      <c r="T93" t="s">
        <v>88</v>
      </c>
      <c r="U93">
        <v>30</v>
      </c>
      <c r="V93">
        <v>312.5</v>
      </c>
      <c r="W93">
        <f t="shared" si="4"/>
        <v>9375</v>
      </c>
      <c r="X93" s="10">
        <f t="shared" si="5"/>
        <v>9375</v>
      </c>
      <c r="Y93" s="11">
        <f t="shared" si="7"/>
        <v>9750</v>
      </c>
      <c r="Z93" s="11">
        <f t="shared" si="7"/>
        <v>10140</v>
      </c>
      <c r="AA93" t="s">
        <v>138</v>
      </c>
      <c r="AB93" t="s">
        <v>74</v>
      </c>
      <c r="AC93" t="s">
        <v>75</v>
      </c>
      <c r="AD93" t="s">
        <v>69</v>
      </c>
      <c r="AE93" t="s">
        <v>70</v>
      </c>
      <c r="AF93" t="s">
        <v>78</v>
      </c>
      <c r="AG93">
        <v>0</v>
      </c>
      <c r="AI93" t="s">
        <v>72</v>
      </c>
    </row>
    <row r="94" spans="1:35" ht="15" customHeight="1" x14ac:dyDescent="0.3">
      <c r="A94">
        <v>81</v>
      </c>
      <c r="C94" t="s">
        <v>53</v>
      </c>
      <c r="D94">
        <v>282</v>
      </c>
      <c r="E94" t="s">
        <v>54</v>
      </c>
      <c r="F94" t="s">
        <v>55</v>
      </c>
      <c r="G94" t="s">
        <v>142</v>
      </c>
      <c r="H94" t="s">
        <v>57</v>
      </c>
      <c r="I94" t="s">
        <v>80</v>
      </c>
      <c r="J94" t="s">
        <v>370</v>
      </c>
      <c r="K94" t="s">
        <v>371</v>
      </c>
      <c r="L94" t="s">
        <v>372</v>
      </c>
      <c r="M94" t="s">
        <v>373</v>
      </c>
      <c r="N94" t="s">
        <v>374</v>
      </c>
      <c r="O94" t="s">
        <v>371</v>
      </c>
      <c r="P94" t="s">
        <v>372</v>
      </c>
      <c r="Q94" t="s">
        <v>63</v>
      </c>
      <c r="R94" t="s">
        <v>64</v>
      </c>
      <c r="S94" t="s">
        <v>63</v>
      </c>
      <c r="T94" t="s">
        <v>88</v>
      </c>
      <c r="U94">
        <v>30</v>
      </c>
      <c r="V94">
        <v>129.46</v>
      </c>
      <c r="W94">
        <f t="shared" si="4"/>
        <v>3883.8</v>
      </c>
      <c r="X94" s="10">
        <f t="shared" si="5"/>
        <v>3883.8</v>
      </c>
      <c r="Y94" s="11">
        <f t="shared" ref="Y94:Z113" si="8">X94*1.04</f>
        <v>4039.1520000000005</v>
      </c>
      <c r="Z94" s="11">
        <f t="shared" si="8"/>
        <v>4200.7180800000006</v>
      </c>
      <c r="AA94" t="s">
        <v>138</v>
      </c>
      <c r="AB94" t="s">
        <v>74</v>
      </c>
      <c r="AC94" t="s">
        <v>75</v>
      </c>
      <c r="AD94" t="s">
        <v>69</v>
      </c>
      <c r="AE94" t="s">
        <v>70</v>
      </c>
      <c r="AF94" t="s">
        <v>78</v>
      </c>
      <c r="AG94">
        <v>0</v>
      </c>
      <c r="AI94" t="s">
        <v>72</v>
      </c>
    </row>
    <row r="95" spans="1:35" ht="15" customHeight="1" x14ac:dyDescent="0.3">
      <c r="A95">
        <v>82</v>
      </c>
      <c r="C95" t="s">
        <v>53</v>
      </c>
      <c r="D95">
        <v>282</v>
      </c>
      <c r="E95" t="s">
        <v>54</v>
      </c>
      <c r="F95" t="s">
        <v>55</v>
      </c>
      <c r="G95" t="s">
        <v>142</v>
      </c>
      <c r="H95" t="s">
        <v>57</v>
      </c>
      <c r="I95" t="s">
        <v>80</v>
      </c>
      <c r="J95" t="s">
        <v>375</v>
      </c>
      <c r="K95" t="s">
        <v>376</v>
      </c>
      <c r="L95" t="s">
        <v>377</v>
      </c>
      <c r="M95" t="s">
        <v>223</v>
      </c>
      <c r="N95" t="s">
        <v>224</v>
      </c>
      <c r="O95" t="s">
        <v>378</v>
      </c>
      <c r="P95" t="s">
        <v>379</v>
      </c>
      <c r="Q95" t="s">
        <v>63</v>
      </c>
      <c r="R95" t="s">
        <v>64</v>
      </c>
      <c r="S95" t="s">
        <v>63</v>
      </c>
      <c r="T95" t="s">
        <v>88</v>
      </c>
      <c r="U95">
        <v>15</v>
      </c>
      <c r="V95">
        <v>211.61</v>
      </c>
      <c r="W95">
        <f t="shared" si="4"/>
        <v>3174.15</v>
      </c>
      <c r="X95" s="10">
        <f t="shared" si="5"/>
        <v>3174.15</v>
      </c>
      <c r="Y95" s="11">
        <f t="shared" si="8"/>
        <v>3301.116</v>
      </c>
      <c r="Z95" s="11">
        <f t="shared" si="8"/>
        <v>3433.1606400000001</v>
      </c>
      <c r="AA95" t="s">
        <v>138</v>
      </c>
      <c r="AB95" t="s">
        <v>74</v>
      </c>
      <c r="AC95" t="s">
        <v>75</v>
      </c>
      <c r="AD95" t="s">
        <v>69</v>
      </c>
      <c r="AE95" t="s">
        <v>70</v>
      </c>
      <c r="AF95" t="s">
        <v>78</v>
      </c>
      <c r="AG95">
        <v>0</v>
      </c>
      <c r="AI95" t="s">
        <v>72</v>
      </c>
    </row>
    <row r="96" spans="1:35" ht="15" customHeight="1" x14ac:dyDescent="0.3">
      <c r="A96">
        <v>83</v>
      </c>
      <c r="C96" t="s">
        <v>53</v>
      </c>
      <c r="D96">
        <v>282</v>
      </c>
      <c r="E96" t="s">
        <v>54</v>
      </c>
      <c r="F96" t="s">
        <v>55</v>
      </c>
      <c r="G96" t="s">
        <v>142</v>
      </c>
      <c r="H96" t="s">
        <v>57</v>
      </c>
      <c r="I96" t="s">
        <v>80</v>
      </c>
      <c r="J96" t="s">
        <v>380</v>
      </c>
      <c r="K96" t="s">
        <v>381</v>
      </c>
      <c r="L96" t="s">
        <v>382</v>
      </c>
      <c r="M96" t="s">
        <v>223</v>
      </c>
      <c r="N96" t="s">
        <v>383</v>
      </c>
      <c r="O96" t="s">
        <v>384</v>
      </c>
      <c r="P96" t="s">
        <v>385</v>
      </c>
      <c r="Q96" t="s">
        <v>63</v>
      </c>
      <c r="R96" t="s">
        <v>64</v>
      </c>
      <c r="S96" t="s">
        <v>63</v>
      </c>
      <c r="T96" t="s">
        <v>88</v>
      </c>
      <c r="U96">
        <v>15</v>
      </c>
      <c r="V96">
        <v>446.43</v>
      </c>
      <c r="W96">
        <f t="shared" si="4"/>
        <v>6696.45</v>
      </c>
      <c r="X96" s="10">
        <f t="shared" si="5"/>
        <v>6696.45</v>
      </c>
      <c r="Y96" s="11">
        <f t="shared" si="8"/>
        <v>6964.308</v>
      </c>
      <c r="Z96" s="11">
        <f t="shared" si="8"/>
        <v>7242.8803200000002</v>
      </c>
      <c r="AA96" t="s">
        <v>138</v>
      </c>
      <c r="AB96" t="s">
        <v>74</v>
      </c>
      <c r="AC96" t="s">
        <v>75</v>
      </c>
      <c r="AD96" t="s">
        <v>69</v>
      </c>
      <c r="AE96" t="s">
        <v>70</v>
      </c>
      <c r="AF96" t="s">
        <v>78</v>
      </c>
      <c r="AG96">
        <v>0</v>
      </c>
      <c r="AI96" t="s">
        <v>72</v>
      </c>
    </row>
    <row r="97" spans="1:35" ht="15" customHeight="1" x14ac:dyDescent="0.3">
      <c r="A97">
        <v>84</v>
      </c>
      <c r="C97" t="s">
        <v>53</v>
      </c>
      <c r="D97">
        <v>282</v>
      </c>
      <c r="E97" t="s">
        <v>54</v>
      </c>
      <c r="F97" t="s">
        <v>55</v>
      </c>
      <c r="G97" t="s">
        <v>142</v>
      </c>
      <c r="H97" t="s">
        <v>57</v>
      </c>
      <c r="I97" t="s">
        <v>80</v>
      </c>
      <c r="J97" t="s">
        <v>386</v>
      </c>
      <c r="K97" t="s">
        <v>210</v>
      </c>
      <c r="L97" t="s">
        <v>211</v>
      </c>
      <c r="M97" t="s">
        <v>387</v>
      </c>
      <c r="N97" t="s">
        <v>388</v>
      </c>
      <c r="O97" t="s">
        <v>210</v>
      </c>
      <c r="P97" t="s">
        <v>211</v>
      </c>
      <c r="Q97" t="s">
        <v>63</v>
      </c>
      <c r="R97" t="s">
        <v>64</v>
      </c>
      <c r="S97" t="s">
        <v>63</v>
      </c>
      <c r="T97" t="s">
        <v>88</v>
      </c>
      <c r="U97">
        <v>30</v>
      </c>
      <c r="V97">
        <v>66.959999999999994</v>
      </c>
      <c r="W97">
        <f t="shared" si="4"/>
        <v>2008.7999999999997</v>
      </c>
      <c r="X97" s="10">
        <f t="shared" si="5"/>
        <v>2008.7999999999997</v>
      </c>
      <c r="Y97" s="11">
        <f t="shared" si="8"/>
        <v>2089.1519999999996</v>
      </c>
      <c r="Z97" s="11">
        <f t="shared" si="8"/>
        <v>2172.7180799999996</v>
      </c>
      <c r="AA97" t="s">
        <v>138</v>
      </c>
      <c r="AB97" t="s">
        <v>74</v>
      </c>
      <c r="AC97" t="s">
        <v>75</v>
      </c>
      <c r="AD97" t="s">
        <v>69</v>
      </c>
      <c r="AE97" t="s">
        <v>70</v>
      </c>
      <c r="AF97" t="s">
        <v>78</v>
      </c>
      <c r="AG97">
        <v>0</v>
      </c>
      <c r="AI97" t="s">
        <v>72</v>
      </c>
    </row>
    <row r="98" spans="1:35" ht="15" customHeight="1" x14ac:dyDescent="0.3">
      <c r="A98">
        <v>85</v>
      </c>
      <c r="C98" t="s">
        <v>53</v>
      </c>
      <c r="D98">
        <v>282</v>
      </c>
      <c r="E98" t="s">
        <v>54</v>
      </c>
      <c r="F98" t="s">
        <v>55</v>
      </c>
      <c r="G98" t="s">
        <v>142</v>
      </c>
      <c r="H98" t="s">
        <v>57</v>
      </c>
      <c r="I98" t="s">
        <v>80</v>
      </c>
      <c r="J98" t="s">
        <v>389</v>
      </c>
      <c r="K98" t="s">
        <v>390</v>
      </c>
      <c r="L98" t="s">
        <v>390</v>
      </c>
      <c r="M98" t="s">
        <v>391</v>
      </c>
      <c r="N98" t="s">
        <v>392</v>
      </c>
      <c r="O98" t="s">
        <v>390</v>
      </c>
      <c r="P98" t="s">
        <v>390</v>
      </c>
      <c r="Q98" t="s">
        <v>63</v>
      </c>
      <c r="R98" t="s">
        <v>64</v>
      </c>
      <c r="S98" t="s">
        <v>63</v>
      </c>
      <c r="T98" t="s">
        <v>88</v>
      </c>
      <c r="U98">
        <v>15</v>
      </c>
      <c r="V98">
        <v>4839.29</v>
      </c>
      <c r="W98">
        <f t="shared" si="4"/>
        <v>72589.350000000006</v>
      </c>
      <c r="X98" s="10">
        <f t="shared" si="5"/>
        <v>72589.350000000006</v>
      </c>
      <c r="Y98" s="11">
        <f t="shared" si="8"/>
        <v>75492.924000000014</v>
      </c>
      <c r="Z98" s="11">
        <f t="shared" si="8"/>
        <v>78512.640960000019</v>
      </c>
      <c r="AA98" t="s">
        <v>138</v>
      </c>
      <c r="AB98" t="s">
        <v>74</v>
      </c>
      <c r="AC98" t="s">
        <v>75</v>
      </c>
      <c r="AD98" t="s">
        <v>69</v>
      </c>
      <c r="AE98" t="s">
        <v>70</v>
      </c>
      <c r="AF98" t="s">
        <v>78</v>
      </c>
      <c r="AG98">
        <v>0</v>
      </c>
      <c r="AI98" t="s">
        <v>72</v>
      </c>
    </row>
    <row r="99" spans="1:35" ht="15" customHeight="1" x14ac:dyDescent="0.3">
      <c r="A99">
        <v>86</v>
      </c>
      <c r="C99" t="s">
        <v>53</v>
      </c>
      <c r="D99">
        <v>282</v>
      </c>
      <c r="E99" t="s">
        <v>54</v>
      </c>
      <c r="F99" t="s">
        <v>55</v>
      </c>
      <c r="G99" t="s">
        <v>142</v>
      </c>
      <c r="H99" t="s">
        <v>57</v>
      </c>
      <c r="I99" t="s">
        <v>80</v>
      </c>
      <c r="J99" t="s">
        <v>393</v>
      </c>
      <c r="K99" t="s">
        <v>394</v>
      </c>
      <c r="L99" t="s">
        <v>395</v>
      </c>
      <c r="M99" t="s">
        <v>223</v>
      </c>
      <c r="N99" t="s">
        <v>224</v>
      </c>
      <c r="O99" t="s">
        <v>396</v>
      </c>
      <c r="P99" t="s">
        <v>397</v>
      </c>
      <c r="Q99" t="s">
        <v>63</v>
      </c>
      <c r="R99" t="s">
        <v>64</v>
      </c>
      <c r="S99" t="s">
        <v>63</v>
      </c>
      <c r="T99" t="s">
        <v>236</v>
      </c>
      <c r="U99">
        <v>30</v>
      </c>
      <c r="V99">
        <v>167.86</v>
      </c>
      <c r="W99">
        <f t="shared" si="4"/>
        <v>5035.8</v>
      </c>
      <c r="X99" s="10">
        <f t="shared" si="5"/>
        <v>5035.8</v>
      </c>
      <c r="Y99" s="11">
        <f t="shared" si="8"/>
        <v>5237.232</v>
      </c>
      <c r="Z99" s="11">
        <f t="shared" si="8"/>
        <v>5446.7212799999998</v>
      </c>
      <c r="AA99" t="s">
        <v>138</v>
      </c>
      <c r="AB99" t="s">
        <v>74</v>
      </c>
      <c r="AC99" t="s">
        <v>75</v>
      </c>
      <c r="AD99" t="s">
        <v>69</v>
      </c>
      <c r="AE99" t="s">
        <v>70</v>
      </c>
      <c r="AF99" t="s">
        <v>78</v>
      </c>
      <c r="AG99">
        <v>0</v>
      </c>
      <c r="AI99" t="s">
        <v>72</v>
      </c>
    </row>
    <row r="100" spans="1:35" ht="15" customHeight="1" x14ac:dyDescent="0.3">
      <c r="A100">
        <v>87</v>
      </c>
      <c r="C100" t="s">
        <v>53</v>
      </c>
      <c r="D100">
        <v>282</v>
      </c>
      <c r="E100" t="s">
        <v>54</v>
      </c>
      <c r="F100" t="s">
        <v>55</v>
      </c>
      <c r="G100" t="s">
        <v>142</v>
      </c>
      <c r="H100" t="s">
        <v>57</v>
      </c>
      <c r="I100" t="s">
        <v>80</v>
      </c>
      <c r="J100" t="s">
        <v>393</v>
      </c>
      <c r="K100" t="s">
        <v>394</v>
      </c>
      <c r="L100" t="s">
        <v>395</v>
      </c>
      <c r="M100" t="s">
        <v>223</v>
      </c>
      <c r="N100" t="s">
        <v>224</v>
      </c>
      <c r="O100" t="s">
        <v>398</v>
      </c>
      <c r="P100" t="s">
        <v>399</v>
      </c>
      <c r="Q100" t="s">
        <v>63</v>
      </c>
      <c r="R100" t="s">
        <v>64</v>
      </c>
      <c r="S100" t="s">
        <v>63</v>
      </c>
      <c r="T100" t="s">
        <v>236</v>
      </c>
      <c r="U100">
        <v>30</v>
      </c>
      <c r="V100">
        <v>439.29</v>
      </c>
      <c r="W100">
        <f t="shared" si="4"/>
        <v>13178.7</v>
      </c>
      <c r="X100" s="10">
        <f t="shared" si="5"/>
        <v>13178.7</v>
      </c>
      <c r="Y100" s="11">
        <f t="shared" si="8"/>
        <v>13705.848000000002</v>
      </c>
      <c r="Z100" s="11">
        <f t="shared" si="8"/>
        <v>14254.081920000002</v>
      </c>
      <c r="AA100" t="s">
        <v>138</v>
      </c>
      <c r="AB100" t="s">
        <v>74</v>
      </c>
      <c r="AC100" t="s">
        <v>75</v>
      </c>
      <c r="AD100" t="s">
        <v>69</v>
      </c>
      <c r="AE100" t="s">
        <v>70</v>
      </c>
      <c r="AF100" t="s">
        <v>78</v>
      </c>
      <c r="AG100">
        <v>0</v>
      </c>
      <c r="AI100" t="s">
        <v>72</v>
      </c>
    </row>
    <row r="101" spans="1:35" ht="15" customHeight="1" x14ac:dyDescent="0.3">
      <c r="A101">
        <v>88</v>
      </c>
      <c r="C101" t="s">
        <v>53</v>
      </c>
      <c r="D101">
        <v>282</v>
      </c>
      <c r="E101" t="s">
        <v>54</v>
      </c>
      <c r="F101" t="s">
        <v>55</v>
      </c>
      <c r="G101" t="s">
        <v>142</v>
      </c>
      <c r="H101" t="s">
        <v>57</v>
      </c>
      <c r="I101" t="s">
        <v>80</v>
      </c>
      <c r="J101" t="s">
        <v>393</v>
      </c>
      <c r="K101" t="s">
        <v>394</v>
      </c>
      <c r="L101" t="s">
        <v>395</v>
      </c>
      <c r="M101" t="s">
        <v>223</v>
      </c>
      <c r="N101" t="s">
        <v>224</v>
      </c>
      <c r="O101" t="s">
        <v>400</v>
      </c>
      <c r="P101" t="s">
        <v>401</v>
      </c>
      <c r="Q101" t="s">
        <v>63</v>
      </c>
      <c r="R101" t="s">
        <v>64</v>
      </c>
      <c r="S101" t="s">
        <v>63</v>
      </c>
      <c r="T101" t="s">
        <v>236</v>
      </c>
      <c r="U101">
        <v>30</v>
      </c>
      <c r="V101">
        <v>659.82</v>
      </c>
      <c r="W101">
        <f t="shared" si="4"/>
        <v>19794.600000000002</v>
      </c>
      <c r="X101" s="10">
        <f t="shared" si="5"/>
        <v>19794.600000000002</v>
      </c>
      <c r="Y101" s="11">
        <f t="shared" si="8"/>
        <v>20586.384000000002</v>
      </c>
      <c r="Z101" s="11">
        <f t="shared" si="8"/>
        <v>21409.839360000002</v>
      </c>
      <c r="AA101" t="s">
        <v>138</v>
      </c>
      <c r="AB101" t="s">
        <v>74</v>
      </c>
      <c r="AC101" t="s">
        <v>75</v>
      </c>
      <c r="AD101" t="s">
        <v>69</v>
      </c>
      <c r="AE101" t="s">
        <v>70</v>
      </c>
      <c r="AF101" t="s">
        <v>78</v>
      </c>
      <c r="AG101">
        <v>0</v>
      </c>
      <c r="AI101" t="s">
        <v>72</v>
      </c>
    </row>
    <row r="102" spans="1:35" ht="15" customHeight="1" x14ac:dyDescent="0.3">
      <c r="A102">
        <v>89</v>
      </c>
      <c r="C102" t="s">
        <v>53</v>
      </c>
      <c r="D102">
        <v>282</v>
      </c>
      <c r="E102" t="s">
        <v>54</v>
      </c>
      <c r="F102" t="s">
        <v>55</v>
      </c>
      <c r="G102" t="s">
        <v>142</v>
      </c>
      <c r="H102" t="s">
        <v>57</v>
      </c>
      <c r="I102" t="s">
        <v>80</v>
      </c>
      <c r="J102" t="s">
        <v>393</v>
      </c>
      <c r="K102" t="s">
        <v>394</v>
      </c>
      <c r="L102" t="s">
        <v>395</v>
      </c>
      <c r="M102" t="s">
        <v>223</v>
      </c>
      <c r="N102" t="s">
        <v>224</v>
      </c>
      <c r="O102" t="s">
        <v>402</v>
      </c>
      <c r="P102" t="s">
        <v>403</v>
      </c>
      <c r="Q102" t="s">
        <v>63</v>
      </c>
      <c r="R102" t="s">
        <v>64</v>
      </c>
      <c r="S102" t="s">
        <v>63</v>
      </c>
      <c r="T102" t="s">
        <v>236</v>
      </c>
      <c r="U102">
        <v>30</v>
      </c>
      <c r="V102">
        <v>1523.21</v>
      </c>
      <c r="W102">
        <f t="shared" si="4"/>
        <v>45696.3</v>
      </c>
      <c r="X102" s="10">
        <f t="shared" si="5"/>
        <v>45696.3</v>
      </c>
      <c r="Y102" s="11">
        <f t="shared" si="8"/>
        <v>47524.152000000002</v>
      </c>
      <c r="Z102" s="11">
        <f t="shared" si="8"/>
        <v>49425.11808</v>
      </c>
      <c r="AA102" t="s">
        <v>138</v>
      </c>
      <c r="AB102" t="s">
        <v>74</v>
      </c>
      <c r="AC102" t="s">
        <v>75</v>
      </c>
      <c r="AD102" t="s">
        <v>69</v>
      </c>
      <c r="AE102" t="s">
        <v>70</v>
      </c>
      <c r="AF102" t="s">
        <v>78</v>
      </c>
      <c r="AG102">
        <v>0</v>
      </c>
      <c r="AI102" t="s">
        <v>72</v>
      </c>
    </row>
    <row r="103" spans="1:35" ht="15" customHeight="1" x14ac:dyDescent="0.3">
      <c r="A103">
        <v>90</v>
      </c>
      <c r="C103" t="s">
        <v>53</v>
      </c>
      <c r="D103">
        <v>282</v>
      </c>
      <c r="E103" t="s">
        <v>54</v>
      </c>
      <c r="F103" t="s">
        <v>55</v>
      </c>
      <c r="G103" t="s">
        <v>142</v>
      </c>
      <c r="H103" t="s">
        <v>57</v>
      </c>
      <c r="I103" t="s">
        <v>80</v>
      </c>
      <c r="J103" t="s">
        <v>404</v>
      </c>
      <c r="K103" t="s">
        <v>405</v>
      </c>
      <c r="L103" t="s">
        <v>405</v>
      </c>
      <c r="M103" t="s">
        <v>223</v>
      </c>
      <c r="N103" t="s">
        <v>224</v>
      </c>
      <c r="O103" t="s">
        <v>405</v>
      </c>
      <c r="P103" t="s">
        <v>405</v>
      </c>
      <c r="Q103" t="s">
        <v>63</v>
      </c>
      <c r="R103" t="s">
        <v>64</v>
      </c>
      <c r="S103" t="s">
        <v>63</v>
      </c>
      <c r="T103" t="s">
        <v>88</v>
      </c>
      <c r="U103">
        <v>50</v>
      </c>
      <c r="V103">
        <v>652.67999999999995</v>
      </c>
      <c r="W103">
        <f t="shared" si="4"/>
        <v>32633.999999999996</v>
      </c>
      <c r="X103" s="10">
        <f t="shared" si="5"/>
        <v>32633.999999999996</v>
      </c>
      <c r="Y103" s="11">
        <f t="shared" si="8"/>
        <v>33939.360000000001</v>
      </c>
      <c r="Z103" s="11">
        <f t="shared" si="8"/>
        <v>35296.934399999998</v>
      </c>
      <c r="AA103" t="s">
        <v>138</v>
      </c>
      <c r="AB103" t="s">
        <v>74</v>
      </c>
      <c r="AC103" t="s">
        <v>75</v>
      </c>
      <c r="AD103" t="s">
        <v>69</v>
      </c>
      <c r="AE103" t="s">
        <v>70</v>
      </c>
      <c r="AF103" t="s">
        <v>78</v>
      </c>
      <c r="AG103">
        <v>0</v>
      </c>
      <c r="AI103" t="s">
        <v>72</v>
      </c>
    </row>
    <row r="104" spans="1:35" ht="15" customHeight="1" x14ac:dyDescent="0.3">
      <c r="A104">
        <v>91</v>
      </c>
      <c r="C104" t="s">
        <v>53</v>
      </c>
      <c r="D104">
        <v>282</v>
      </c>
      <c r="E104" t="s">
        <v>54</v>
      </c>
      <c r="F104" t="s">
        <v>55</v>
      </c>
      <c r="G104" t="s">
        <v>142</v>
      </c>
      <c r="H104" t="s">
        <v>57</v>
      </c>
      <c r="I104" t="s">
        <v>80</v>
      </c>
      <c r="J104" t="s">
        <v>404</v>
      </c>
      <c r="K104" t="s">
        <v>405</v>
      </c>
      <c r="L104" t="s">
        <v>405</v>
      </c>
      <c r="M104" t="s">
        <v>223</v>
      </c>
      <c r="N104" t="s">
        <v>224</v>
      </c>
      <c r="O104" t="s">
        <v>405</v>
      </c>
      <c r="P104" t="s">
        <v>405</v>
      </c>
      <c r="Q104" t="s">
        <v>63</v>
      </c>
      <c r="R104" t="s">
        <v>64</v>
      </c>
      <c r="S104" t="s">
        <v>63</v>
      </c>
      <c r="T104" t="s">
        <v>88</v>
      </c>
      <c r="U104">
        <v>30</v>
      </c>
      <c r="V104">
        <v>652.67999999999995</v>
      </c>
      <c r="W104">
        <f t="shared" si="4"/>
        <v>19580.399999999998</v>
      </c>
      <c r="X104" s="10">
        <f t="shared" si="5"/>
        <v>19580.399999999998</v>
      </c>
      <c r="Y104" s="11">
        <f t="shared" si="8"/>
        <v>20363.615999999998</v>
      </c>
      <c r="Z104" s="11">
        <f t="shared" si="8"/>
        <v>21178.160639999998</v>
      </c>
      <c r="AA104" t="s">
        <v>138</v>
      </c>
      <c r="AB104" t="s">
        <v>74</v>
      </c>
      <c r="AC104" t="s">
        <v>75</v>
      </c>
      <c r="AD104" t="s">
        <v>69</v>
      </c>
      <c r="AE104" t="s">
        <v>70</v>
      </c>
      <c r="AF104" t="s">
        <v>78</v>
      </c>
      <c r="AG104">
        <v>0</v>
      </c>
      <c r="AI104" t="s">
        <v>72</v>
      </c>
    </row>
    <row r="105" spans="1:35" ht="15" customHeight="1" x14ac:dyDescent="0.3">
      <c r="A105">
        <v>92</v>
      </c>
      <c r="C105" t="s">
        <v>53</v>
      </c>
      <c r="D105">
        <v>282</v>
      </c>
      <c r="E105" t="s">
        <v>54</v>
      </c>
      <c r="F105" t="s">
        <v>55</v>
      </c>
      <c r="G105" t="s">
        <v>142</v>
      </c>
      <c r="H105" t="s">
        <v>57</v>
      </c>
      <c r="I105" t="s">
        <v>80</v>
      </c>
      <c r="J105" t="s">
        <v>406</v>
      </c>
      <c r="K105" t="s">
        <v>407</v>
      </c>
      <c r="L105" t="s">
        <v>407</v>
      </c>
      <c r="M105" t="s">
        <v>408</v>
      </c>
      <c r="N105" t="s">
        <v>409</v>
      </c>
      <c r="O105" t="s">
        <v>410</v>
      </c>
      <c r="P105" t="s">
        <v>411</v>
      </c>
      <c r="Q105" t="s">
        <v>98</v>
      </c>
      <c r="S105" t="s">
        <v>98</v>
      </c>
      <c r="T105" t="s">
        <v>88</v>
      </c>
      <c r="U105">
        <v>1</v>
      </c>
      <c r="V105">
        <v>23750</v>
      </c>
      <c r="W105">
        <f t="shared" si="4"/>
        <v>23750</v>
      </c>
      <c r="X105" s="14">
        <f t="shared" si="5"/>
        <v>23750</v>
      </c>
      <c r="Y105" s="11">
        <f t="shared" si="8"/>
        <v>24700</v>
      </c>
      <c r="Z105" s="11">
        <f t="shared" si="8"/>
        <v>25688</v>
      </c>
      <c r="AA105" t="s">
        <v>66</v>
      </c>
      <c r="AB105" t="s">
        <v>74</v>
      </c>
      <c r="AC105" t="s">
        <v>75</v>
      </c>
      <c r="AD105" t="s">
        <v>69</v>
      </c>
      <c r="AE105" t="s">
        <v>70</v>
      </c>
      <c r="AF105" t="s">
        <v>78</v>
      </c>
      <c r="AG105">
        <v>0</v>
      </c>
      <c r="AI105" t="s">
        <v>72</v>
      </c>
    </row>
    <row r="106" spans="1:35" ht="15" customHeight="1" x14ac:dyDescent="0.3">
      <c r="A106">
        <v>93</v>
      </c>
      <c r="C106" t="s">
        <v>53</v>
      </c>
      <c r="D106">
        <v>282</v>
      </c>
      <c r="E106" t="s">
        <v>54</v>
      </c>
      <c r="F106" t="s">
        <v>55</v>
      </c>
      <c r="G106" t="s">
        <v>142</v>
      </c>
      <c r="H106" t="s">
        <v>57</v>
      </c>
      <c r="I106" t="s">
        <v>80</v>
      </c>
      <c r="J106" t="s">
        <v>406</v>
      </c>
      <c r="K106" t="s">
        <v>407</v>
      </c>
      <c r="L106" t="s">
        <v>407</v>
      </c>
      <c r="M106" t="s">
        <v>408</v>
      </c>
      <c r="N106" t="s">
        <v>409</v>
      </c>
      <c r="O106" t="s">
        <v>412</v>
      </c>
      <c r="P106" t="s">
        <v>413</v>
      </c>
      <c r="Q106" t="s">
        <v>98</v>
      </c>
      <c r="S106" t="s">
        <v>98</v>
      </c>
      <c r="T106" t="s">
        <v>88</v>
      </c>
      <c r="U106">
        <v>1</v>
      </c>
      <c r="V106">
        <v>22767.86</v>
      </c>
      <c r="W106">
        <f t="shared" si="4"/>
        <v>22767.86</v>
      </c>
      <c r="X106" s="14">
        <f t="shared" si="5"/>
        <v>22767.86</v>
      </c>
      <c r="Y106" s="11">
        <f t="shared" si="8"/>
        <v>23678.574400000001</v>
      </c>
      <c r="Z106" s="11">
        <f t="shared" si="8"/>
        <v>24625.717376000001</v>
      </c>
      <c r="AA106" t="s">
        <v>66</v>
      </c>
      <c r="AB106" t="s">
        <v>74</v>
      </c>
      <c r="AC106" t="s">
        <v>75</v>
      </c>
      <c r="AD106" t="s">
        <v>69</v>
      </c>
      <c r="AE106" t="s">
        <v>70</v>
      </c>
      <c r="AF106" t="s">
        <v>78</v>
      </c>
      <c r="AG106">
        <v>0</v>
      </c>
      <c r="AI106" t="s">
        <v>72</v>
      </c>
    </row>
    <row r="107" spans="1:35" ht="15" customHeight="1" x14ac:dyDescent="0.3">
      <c r="A107">
        <v>94</v>
      </c>
      <c r="C107" t="s">
        <v>53</v>
      </c>
      <c r="D107">
        <v>282</v>
      </c>
      <c r="E107" t="s">
        <v>54</v>
      </c>
      <c r="F107" t="s">
        <v>55</v>
      </c>
      <c r="G107" t="s">
        <v>142</v>
      </c>
      <c r="H107" t="s">
        <v>57</v>
      </c>
      <c r="I107" t="s">
        <v>80</v>
      </c>
      <c r="J107" t="s">
        <v>414</v>
      </c>
      <c r="K107" t="s">
        <v>415</v>
      </c>
      <c r="L107" t="s">
        <v>416</v>
      </c>
      <c r="M107" t="s">
        <v>408</v>
      </c>
      <c r="N107" t="s">
        <v>409</v>
      </c>
      <c r="O107" t="s">
        <v>417</v>
      </c>
      <c r="P107" t="s">
        <v>418</v>
      </c>
      <c r="Q107" t="s">
        <v>63</v>
      </c>
      <c r="R107" t="s">
        <v>64</v>
      </c>
      <c r="S107" t="s">
        <v>63</v>
      </c>
      <c r="T107" t="s">
        <v>88</v>
      </c>
      <c r="U107">
        <v>1</v>
      </c>
      <c r="V107">
        <v>2455.36</v>
      </c>
      <c r="W107">
        <f t="shared" si="4"/>
        <v>2455.36</v>
      </c>
      <c r="X107" s="14">
        <f t="shared" si="5"/>
        <v>2455.36</v>
      </c>
      <c r="Y107" s="11">
        <f t="shared" si="8"/>
        <v>2553.5744000000004</v>
      </c>
      <c r="Z107" s="11">
        <f t="shared" si="8"/>
        <v>2655.7173760000005</v>
      </c>
      <c r="AA107" t="s">
        <v>66</v>
      </c>
      <c r="AB107" t="s">
        <v>74</v>
      </c>
      <c r="AC107" t="s">
        <v>75</v>
      </c>
      <c r="AD107" t="s">
        <v>69</v>
      </c>
      <c r="AE107" t="s">
        <v>70</v>
      </c>
      <c r="AF107" t="s">
        <v>78</v>
      </c>
      <c r="AG107">
        <v>0</v>
      </c>
      <c r="AI107" t="s">
        <v>72</v>
      </c>
    </row>
    <row r="108" spans="1:35" ht="15" customHeight="1" x14ac:dyDescent="0.3">
      <c r="A108">
        <v>95</v>
      </c>
      <c r="C108" t="s">
        <v>53</v>
      </c>
      <c r="D108">
        <v>282</v>
      </c>
      <c r="E108" t="s">
        <v>54</v>
      </c>
      <c r="F108" t="s">
        <v>55</v>
      </c>
      <c r="G108" t="s">
        <v>142</v>
      </c>
      <c r="H108" t="s">
        <v>57</v>
      </c>
      <c r="I108" t="s">
        <v>80</v>
      </c>
      <c r="J108" t="s">
        <v>419</v>
      </c>
      <c r="K108" t="s">
        <v>420</v>
      </c>
      <c r="L108" t="s">
        <v>421</v>
      </c>
      <c r="M108" t="s">
        <v>408</v>
      </c>
      <c r="N108" t="s">
        <v>409</v>
      </c>
      <c r="O108" t="s">
        <v>422</v>
      </c>
      <c r="P108" t="s">
        <v>423</v>
      </c>
      <c r="Q108" t="s">
        <v>63</v>
      </c>
      <c r="R108" t="s">
        <v>64</v>
      </c>
      <c r="S108" t="s">
        <v>63</v>
      </c>
      <c r="T108" t="s">
        <v>88</v>
      </c>
      <c r="U108">
        <v>1</v>
      </c>
      <c r="V108">
        <v>6517.86</v>
      </c>
      <c r="W108">
        <f t="shared" si="4"/>
        <v>6517.86</v>
      </c>
      <c r="X108" s="14">
        <f t="shared" si="5"/>
        <v>6517.86</v>
      </c>
      <c r="Y108" s="11">
        <f t="shared" si="8"/>
        <v>6778.5743999999995</v>
      </c>
      <c r="Z108" s="11">
        <f t="shared" si="8"/>
        <v>7049.7173759999996</v>
      </c>
      <c r="AA108" t="s">
        <v>66</v>
      </c>
      <c r="AB108" t="s">
        <v>74</v>
      </c>
      <c r="AC108" t="s">
        <v>75</v>
      </c>
      <c r="AD108" t="s">
        <v>69</v>
      </c>
      <c r="AE108" t="s">
        <v>70</v>
      </c>
      <c r="AF108" t="s">
        <v>78</v>
      </c>
      <c r="AG108">
        <v>0</v>
      </c>
      <c r="AI108" t="s">
        <v>72</v>
      </c>
    </row>
    <row r="109" spans="1:35" ht="15" customHeight="1" x14ac:dyDescent="0.3">
      <c r="A109">
        <v>96</v>
      </c>
      <c r="C109" t="s">
        <v>53</v>
      </c>
      <c r="D109">
        <v>282</v>
      </c>
      <c r="E109" t="s">
        <v>54</v>
      </c>
      <c r="F109" t="s">
        <v>55</v>
      </c>
      <c r="G109" t="s">
        <v>142</v>
      </c>
      <c r="H109" t="s">
        <v>57</v>
      </c>
      <c r="I109" t="s">
        <v>80</v>
      </c>
      <c r="J109" t="s">
        <v>419</v>
      </c>
      <c r="K109" t="s">
        <v>420</v>
      </c>
      <c r="L109" t="s">
        <v>421</v>
      </c>
      <c r="M109" t="s">
        <v>408</v>
      </c>
      <c r="N109" t="s">
        <v>409</v>
      </c>
      <c r="O109" t="s">
        <v>424</v>
      </c>
      <c r="P109" t="s">
        <v>425</v>
      </c>
      <c r="Q109" t="s">
        <v>63</v>
      </c>
      <c r="R109" t="s">
        <v>64</v>
      </c>
      <c r="S109" t="s">
        <v>63</v>
      </c>
      <c r="T109" t="s">
        <v>88</v>
      </c>
      <c r="U109">
        <v>1</v>
      </c>
      <c r="V109">
        <v>6517.86</v>
      </c>
      <c r="W109">
        <f t="shared" si="4"/>
        <v>6517.86</v>
      </c>
      <c r="X109" s="14">
        <f t="shared" si="5"/>
        <v>6517.86</v>
      </c>
      <c r="Y109" s="11">
        <f t="shared" si="8"/>
        <v>6778.5743999999995</v>
      </c>
      <c r="Z109" s="11">
        <f t="shared" si="8"/>
        <v>7049.7173759999996</v>
      </c>
      <c r="AA109" t="s">
        <v>66</v>
      </c>
      <c r="AB109" t="s">
        <v>74</v>
      </c>
      <c r="AC109" t="s">
        <v>75</v>
      </c>
      <c r="AD109" t="s">
        <v>69</v>
      </c>
      <c r="AE109" t="s">
        <v>70</v>
      </c>
      <c r="AF109" t="s">
        <v>78</v>
      </c>
      <c r="AG109">
        <v>0</v>
      </c>
      <c r="AI109" t="s">
        <v>72</v>
      </c>
    </row>
    <row r="110" spans="1:35" ht="15" customHeight="1" x14ac:dyDescent="0.3">
      <c r="A110">
        <v>97</v>
      </c>
      <c r="C110" t="s">
        <v>53</v>
      </c>
      <c r="D110">
        <v>282</v>
      </c>
      <c r="E110" t="s">
        <v>54</v>
      </c>
      <c r="F110" t="s">
        <v>55</v>
      </c>
      <c r="G110" t="s">
        <v>142</v>
      </c>
      <c r="H110" t="s">
        <v>57</v>
      </c>
      <c r="I110" t="s">
        <v>80</v>
      </c>
      <c r="J110" t="s">
        <v>419</v>
      </c>
      <c r="K110" t="s">
        <v>420</v>
      </c>
      <c r="L110" t="s">
        <v>421</v>
      </c>
      <c r="M110" t="s">
        <v>408</v>
      </c>
      <c r="N110" t="s">
        <v>409</v>
      </c>
      <c r="O110" t="s">
        <v>424</v>
      </c>
      <c r="P110" t="s">
        <v>425</v>
      </c>
      <c r="Q110" t="s">
        <v>63</v>
      </c>
      <c r="R110" t="s">
        <v>64</v>
      </c>
      <c r="S110" t="s">
        <v>63</v>
      </c>
      <c r="T110" t="s">
        <v>88</v>
      </c>
      <c r="U110">
        <v>1</v>
      </c>
      <c r="V110">
        <v>6517.86</v>
      </c>
      <c r="W110">
        <f t="shared" si="4"/>
        <v>6517.86</v>
      </c>
      <c r="X110" s="14">
        <f t="shared" si="5"/>
        <v>6517.86</v>
      </c>
      <c r="Y110" s="11">
        <f t="shared" si="8"/>
        <v>6778.5743999999995</v>
      </c>
      <c r="Z110" s="11">
        <f t="shared" si="8"/>
        <v>7049.7173759999996</v>
      </c>
      <c r="AA110" t="s">
        <v>66</v>
      </c>
      <c r="AB110" t="s">
        <v>74</v>
      </c>
      <c r="AC110" t="s">
        <v>75</v>
      </c>
      <c r="AD110" t="s">
        <v>69</v>
      </c>
      <c r="AE110" t="s">
        <v>70</v>
      </c>
      <c r="AF110" t="s">
        <v>78</v>
      </c>
      <c r="AG110">
        <v>0</v>
      </c>
      <c r="AI110" t="s">
        <v>72</v>
      </c>
    </row>
    <row r="111" spans="1:35" ht="15" customHeight="1" x14ac:dyDescent="0.3">
      <c r="A111">
        <v>98</v>
      </c>
      <c r="C111" t="s">
        <v>53</v>
      </c>
      <c r="D111">
        <v>282</v>
      </c>
      <c r="E111" t="s">
        <v>54</v>
      </c>
      <c r="F111" t="s">
        <v>55</v>
      </c>
      <c r="G111" t="s">
        <v>142</v>
      </c>
      <c r="H111" t="s">
        <v>57</v>
      </c>
      <c r="I111" t="s">
        <v>80</v>
      </c>
      <c r="J111" t="s">
        <v>419</v>
      </c>
      <c r="K111" t="s">
        <v>420</v>
      </c>
      <c r="L111" t="s">
        <v>421</v>
      </c>
      <c r="M111" t="s">
        <v>408</v>
      </c>
      <c r="N111" t="s">
        <v>409</v>
      </c>
      <c r="O111" t="s">
        <v>426</v>
      </c>
      <c r="P111" t="s">
        <v>423</v>
      </c>
      <c r="Q111" t="s">
        <v>63</v>
      </c>
      <c r="R111" t="s">
        <v>64</v>
      </c>
      <c r="S111" t="s">
        <v>63</v>
      </c>
      <c r="T111" t="s">
        <v>88</v>
      </c>
      <c r="U111">
        <v>1</v>
      </c>
      <c r="V111">
        <v>6517.86</v>
      </c>
      <c r="W111">
        <f t="shared" si="4"/>
        <v>6517.86</v>
      </c>
      <c r="X111" s="14">
        <f t="shared" si="5"/>
        <v>6517.86</v>
      </c>
      <c r="Y111" s="11">
        <f t="shared" si="8"/>
        <v>6778.5743999999995</v>
      </c>
      <c r="Z111" s="11">
        <f t="shared" si="8"/>
        <v>7049.7173759999996</v>
      </c>
      <c r="AA111" t="s">
        <v>66</v>
      </c>
      <c r="AB111" t="s">
        <v>74</v>
      </c>
      <c r="AC111" t="s">
        <v>75</v>
      </c>
      <c r="AD111" t="s">
        <v>69</v>
      </c>
      <c r="AE111" t="s">
        <v>70</v>
      </c>
      <c r="AF111" t="s">
        <v>78</v>
      </c>
      <c r="AG111">
        <v>0</v>
      </c>
      <c r="AI111" t="s">
        <v>72</v>
      </c>
    </row>
    <row r="112" spans="1:35" ht="15" customHeight="1" x14ac:dyDescent="0.3">
      <c r="A112">
        <v>99</v>
      </c>
      <c r="C112" t="s">
        <v>53</v>
      </c>
      <c r="D112">
        <v>282</v>
      </c>
      <c r="E112" t="s">
        <v>54</v>
      </c>
      <c r="F112" t="s">
        <v>55</v>
      </c>
      <c r="G112" t="s">
        <v>142</v>
      </c>
      <c r="H112" t="s">
        <v>57</v>
      </c>
      <c r="I112" t="s">
        <v>80</v>
      </c>
      <c r="J112" t="s">
        <v>427</v>
      </c>
      <c r="K112" t="s">
        <v>428</v>
      </c>
      <c r="L112" t="s">
        <v>429</v>
      </c>
      <c r="M112" t="s">
        <v>408</v>
      </c>
      <c r="N112" t="s">
        <v>409</v>
      </c>
      <c r="O112" t="s">
        <v>430</v>
      </c>
      <c r="P112" t="s">
        <v>431</v>
      </c>
      <c r="Q112" t="s">
        <v>63</v>
      </c>
      <c r="R112" t="s">
        <v>64</v>
      </c>
      <c r="S112" t="s">
        <v>63</v>
      </c>
      <c r="T112" t="s">
        <v>88</v>
      </c>
      <c r="U112">
        <v>1</v>
      </c>
      <c r="V112">
        <v>1562.5</v>
      </c>
      <c r="W112">
        <f t="shared" si="4"/>
        <v>1562.5</v>
      </c>
      <c r="X112" s="14">
        <f t="shared" si="5"/>
        <v>1562.5</v>
      </c>
      <c r="Y112" s="11">
        <f t="shared" si="8"/>
        <v>1625</v>
      </c>
      <c r="Z112" s="11">
        <f t="shared" si="8"/>
        <v>1690</v>
      </c>
      <c r="AA112" t="s">
        <v>66</v>
      </c>
      <c r="AB112" t="s">
        <v>74</v>
      </c>
      <c r="AC112" t="s">
        <v>75</v>
      </c>
      <c r="AD112" t="s">
        <v>69</v>
      </c>
      <c r="AE112" t="s">
        <v>70</v>
      </c>
      <c r="AF112" t="s">
        <v>78</v>
      </c>
      <c r="AG112">
        <v>0</v>
      </c>
      <c r="AI112" t="s">
        <v>72</v>
      </c>
    </row>
    <row r="113" spans="1:35" ht="15" customHeight="1" x14ac:dyDescent="0.3">
      <c r="A113">
        <v>100</v>
      </c>
      <c r="C113" t="s">
        <v>53</v>
      </c>
      <c r="D113">
        <v>282</v>
      </c>
      <c r="E113" t="s">
        <v>54</v>
      </c>
      <c r="F113" t="s">
        <v>55</v>
      </c>
      <c r="G113" t="s">
        <v>142</v>
      </c>
      <c r="H113" t="s">
        <v>57</v>
      </c>
      <c r="I113" t="s">
        <v>80</v>
      </c>
      <c r="J113" s="13" t="s">
        <v>432</v>
      </c>
      <c r="K113" t="s">
        <v>433</v>
      </c>
      <c r="L113" t="s">
        <v>433</v>
      </c>
      <c r="M113" t="s">
        <v>408</v>
      </c>
      <c r="N113" t="s">
        <v>409</v>
      </c>
      <c r="O113" t="s">
        <v>433</v>
      </c>
      <c r="P113" t="s">
        <v>433</v>
      </c>
      <c r="Q113" t="s">
        <v>63</v>
      </c>
      <c r="R113" t="s">
        <v>64</v>
      </c>
      <c r="S113" t="s">
        <v>63</v>
      </c>
      <c r="T113" t="s">
        <v>88</v>
      </c>
      <c r="U113">
        <v>1</v>
      </c>
      <c r="V113">
        <v>10937.5</v>
      </c>
      <c r="W113">
        <f t="shared" si="4"/>
        <v>10937.5</v>
      </c>
      <c r="X113" s="14">
        <f t="shared" si="5"/>
        <v>10937.5</v>
      </c>
      <c r="Y113" s="11">
        <f t="shared" si="8"/>
        <v>11375</v>
      </c>
      <c r="Z113" s="11">
        <f t="shared" si="8"/>
        <v>11830</v>
      </c>
      <c r="AA113" t="s">
        <v>66</v>
      </c>
      <c r="AB113" t="s">
        <v>74</v>
      </c>
      <c r="AC113" t="s">
        <v>75</v>
      </c>
      <c r="AD113" t="s">
        <v>69</v>
      </c>
      <c r="AE113" t="s">
        <v>70</v>
      </c>
      <c r="AF113" t="s">
        <v>78</v>
      </c>
      <c r="AG113">
        <v>0</v>
      </c>
      <c r="AI113" t="s">
        <v>72</v>
      </c>
    </row>
    <row r="114" spans="1:35" ht="15" customHeight="1" x14ac:dyDescent="0.3">
      <c r="A114">
        <v>101</v>
      </c>
      <c r="C114" t="s">
        <v>53</v>
      </c>
      <c r="D114">
        <v>282</v>
      </c>
      <c r="E114" t="s">
        <v>54</v>
      </c>
      <c r="F114" t="s">
        <v>55</v>
      </c>
      <c r="G114" t="s">
        <v>142</v>
      </c>
      <c r="H114" t="s">
        <v>57</v>
      </c>
      <c r="I114" t="s">
        <v>80</v>
      </c>
      <c r="J114" t="s">
        <v>434</v>
      </c>
      <c r="K114" t="s">
        <v>435</v>
      </c>
      <c r="L114" t="s">
        <v>436</v>
      </c>
      <c r="M114" t="s">
        <v>408</v>
      </c>
      <c r="N114" t="s">
        <v>409</v>
      </c>
      <c r="O114" t="s">
        <v>435</v>
      </c>
      <c r="P114" t="s">
        <v>436</v>
      </c>
      <c r="Q114" t="s">
        <v>63</v>
      </c>
      <c r="R114" t="s">
        <v>64</v>
      </c>
      <c r="S114" t="s">
        <v>63</v>
      </c>
      <c r="T114" t="s">
        <v>88</v>
      </c>
      <c r="U114">
        <v>2</v>
      </c>
      <c r="V114">
        <v>7098.21</v>
      </c>
      <c r="W114">
        <f t="shared" si="4"/>
        <v>14196.42</v>
      </c>
      <c r="X114" s="14">
        <f t="shared" si="5"/>
        <v>14196.42</v>
      </c>
      <c r="Y114" s="11">
        <f t="shared" ref="Y114:Z133" si="9">X114*1.04</f>
        <v>14764.276800000001</v>
      </c>
      <c r="Z114" s="11">
        <f t="shared" si="9"/>
        <v>15354.847872000002</v>
      </c>
      <c r="AA114" t="s">
        <v>66</v>
      </c>
      <c r="AB114" t="s">
        <v>74</v>
      </c>
      <c r="AC114" t="s">
        <v>75</v>
      </c>
      <c r="AD114" t="s">
        <v>69</v>
      </c>
      <c r="AE114" t="s">
        <v>70</v>
      </c>
      <c r="AF114" t="s">
        <v>78</v>
      </c>
      <c r="AG114">
        <v>0</v>
      </c>
      <c r="AI114" t="s">
        <v>72</v>
      </c>
    </row>
    <row r="115" spans="1:35" ht="15" customHeight="1" x14ac:dyDescent="0.3">
      <c r="A115">
        <v>102</v>
      </c>
      <c r="C115" t="s">
        <v>53</v>
      </c>
      <c r="D115">
        <v>282</v>
      </c>
      <c r="E115" t="s">
        <v>54</v>
      </c>
      <c r="F115" t="s">
        <v>55</v>
      </c>
      <c r="G115" t="s">
        <v>142</v>
      </c>
      <c r="H115" t="s">
        <v>57</v>
      </c>
      <c r="I115" t="s">
        <v>80</v>
      </c>
      <c r="J115" t="s">
        <v>437</v>
      </c>
      <c r="K115" t="s">
        <v>438</v>
      </c>
      <c r="L115" t="s">
        <v>439</v>
      </c>
      <c r="M115" t="s">
        <v>408</v>
      </c>
      <c r="N115" t="s">
        <v>409</v>
      </c>
      <c r="O115" t="s">
        <v>438</v>
      </c>
      <c r="P115" t="s">
        <v>439</v>
      </c>
      <c r="Q115" t="s">
        <v>63</v>
      </c>
      <c r="R115" t="s">
        <v>64</v>
      </c>
      <c r="S115" t="s">
        <v>63</v>
      </c>
      <c r="T115" t="s">
        <v>88</v>
      </c>
      <c r="U115">
        <v>1</v>
      </c>
      <c r="V115">
        <v>5267.86</v>
      </c>
      <c r="W115">
        <f t="shared" si="4"/>
        <v>5267.86</v>
      </c>
      <c r="X115" s="14">
        <f t="shared" si="5"/>
        <v>5267.86</v>
      </c>
      <c r="Y115" s="11">
        <f t="shared" si="9"/>
        <v>5478.5743999999995</v>
      </c>
      <c r="Z115" s="11">
        <f t="shared" si="9"/>
        <v>5697.7173759999996</v>
      </c>
      <c r="AA115" t="s">
        <v>66</v>
      </c>
      <c r="AB115" t="s">
        <v>74</v>
      </c>
      <c r="AC115" t="s">
        <v>75</v>
      </c>
      <c r="AD115" t="s">
        <v>69</v>
      </c>
      <c r="AE115" t="s">
        <v>70</v>
      </c>
      <c r="AF115" t="s">
        <v>78</v>
      </c>
      <c r="AG115">
        <v>0</v>
      </c>
      <c r="AI115" t="s">
        <v>72</v>
      </c>
    </row>
    <row r="116" spans="1:35" ht="15" customHeight="1" x14ac:dyDescent="0.3">
      <c r="A116">
        <v>103</v>
      </c>
      <c r="C116" t="s">
        <v>53</v>
      </c>
      <c r="D116">
        <v>282</v>
      </c>
      <c r="E116" t="s">
        <v>54</v>
      </c>
      <c r="F116" t="s">
        <v>55</v>
      </c>
      <c r="G116" t="s">
        <v>142</v>
      </c>
      <c r="H116" t="s">
        <v>57</v>
      </c>
      <c r="I116" t="s">
        <v>80</v>
      </c>
      <c r="J116" t="s">
        <v>440</v>
      </c>
      <c r="K116" t="s">
        <v>441</v>
      </c>
      <c r="L116" t="s">
        <v>442</v>
      </c>
      <c r="M116" t="s">
        <v>408</v>
      </c>
      <c r="N116" t="s">
        <v>409</v>
      </c>
      <c r="O116" t="s">
        <v>441</v>
      </c>
      <c r="P116" t="s">
        <v>442</v>
      </c>
      <c r="Q116" t="s">
        <v>63</v>
      </c>
      <c r="R116" t="s">
        <v>64</v>
      </c>
      <c r="S116" t="s">
        <v>63</v>
      </c>
      <c r="T116" t="s">
        <v>88</v>
      </c>
      <c r="U116">
        <v>1</v>
      </c>
      <c r="V116">
        <v>12946.43</v>
      </c>
      <c r="W116">
        <f t="shared" si="4"/>
        <v>12946.43</v>
      </c>
      <c r="X116" s="14">
        <f t="shared" si="5"/>
        <v>12946.43</v>
      </c>
      <c r="Y116" s="11">
        <f t="shared" si="9"/>
        <v>13464.287200000001</v>
      </c>
      <c r="Z116" s="11">
        <f t="shared" si="9"/>
        <v>14002.858688000002</v>
      </c>
      <c r="AA116" t="s">
        <v>66</v>
      </c>
      <c r="AB116" t="s">
        <v>74</v>
      </c>
      <c r="AC116" t="s">
        <v>75</v>
      </c>
      <c r="AD116" t="s">
        <v>69</v>
      </c>
      <c r="AE116" t="s">
        <v>70</v>
      </c>
      <c r="AF116" t="s">
        <v>78</v>
      </c>
      <c r="AG116">
        <v>0</v>
      </c>
      <c r="AI116" t="s">
        <v>72</v>
      </c>
    </row>
    <row r="117" spans="1:35" ht="15" customHeight="1" x14ac:dyDescent="0.3">
      <c r="A117">
        <v>104</v>
      </c>
      <c r="C117" t="s">
        <v>53</v>
      </c>
      <c r="D117">
        <v>282</v>
      </c>
      <c r="E117" t="s">
        <v>54</v>
      </c>
      <c r="F117" t="s">
        <v>55</v>
      </c>
      <c r="G117" t="s">
        <v>142</v>
      </c>
      <c r="H117" t="s">
        <v>57</v>
      </c>
      <c r="I117" t="s">
        <v>80</v>
      </c>
      <c r="J117" t="s">
        <v>440</v>
      </c>
      <c r="K117" t="s">
        <v>441</v>
      </c>
      <c r="L117" t="s">
        <v>442</v>
      </c>
      <c r="M117" t="s">
        <v>408</v>
      </c>
      <c r="N117" t="s">
        <v>409</v>
      </c>
      <c r="O117" t="s">
        <v>441</v>
      </c>
      <c r="P117" t="s">
        <v>442</v>
      </c>
      <c r="Q117" t="s">
        <v>63</v>
      </c>
      <c r="R117" t="s">
        <v>64</v>
      </c>
      <c r="S117" t="s">
        <v>63</v>
      </c>
      <c r="T117" t="s">
        <v>88</v>
      </c>
      <c r="U117">
        <v>1</v>
      </c>
      <c r="V117">
        <v>25357.14</v>
      </c>
      <c r="W117">
        <f t="shared" si="4"/>
        <v>25357.14</v>
      </c>
      <c r="X117" s="14">
        <f t="shared" si="5"/>
        <v>25357.14</v>
      </c>
      <c r="Y117" s="11">
        <f t="shared" si="9"/>
        <v>26371.425599999999</v>
      </c>
      <c r="Z117" s="11">
        <f t="shared" si="9"/>
        <v>27426.282623999999</v>
      </c>
      <c r="AA117" t="s">
        <v>66</v>
      </c>
      <c r="AB117" t="s">
        <v>74</v>
      </c>
      <c r="AC117" t="s">
        <v>75</v>
      </c>
      <c r="AD117" t="s">
        <v>69</v>
      </c>
      <c r="AE117" t="s">
        <v>70</v>
      </c>
      <c r="AF117" t="s">
        <v>78</v>
      </c>
      <c r="AG117">
        <v>0</v>
      </c>
      <c r="AI117" t="s">
        <v>72</v>
      </c>
    </row>
    <row r="118" spans="1:35" ht="15" customHeight="1" x14ac:dyDescent="0.3">
      <c r="A118">
        <v>105</v>
      </c>
      <c r="C118" t="s">
        <v>53</v>
      </c>
      <c r="D118">
        <v>282</v>
      </c>
      <c r="E118" t="s">
        <v>54</v>
      </c>
      <c r="F118" t="s">
        <v>55</v>
      </c>
      <c r="G118" t="s">
        <v>142</v>
      </c>
      <c r="H118" t="s">
        <v>57</v>
      </c>
      <c r="I118" t="s">
        <v>80</v>
      </c>
      <c r="J118" t="s">
        <v>443</v>
      </c>
      <c r="K118" t="s">
        <v>444</v>
      </c>
      <c r="L118" t="s">
        <v>445</v>
      </c>
      <c r="M118" t="s">
        <v>446</v>
      </c>
      <c r="N118" t="s">
        <v>447</v>
      </c>
      <c r="O118" t="s">
        <v>448</v>
      </c>
      <c r="P118" t="s">
        <v>449</v>
      </c>
      <c r="Q118" t="s">
        <v>63</v>
      </c>
      <c r="R118" t="s">
        <v>64</v>
      </c>
      <c r="S118" t="s">
        <v>63</v>
      </c>
      <c r="T118" t="s">
        <v>88</v>
      </c>
      <c r="U118">
        <v>1</v>
      </c>
      <c r="V118">
        <v>3839.29</v>
      </c>
      <c r="W118">
        <f t="shared" ref="W118:W181" si="10">U118*V118</f>
        <v>3839.29</v>
      </c>
      <c r="X118" s="14">
        <f t="shared" ref="X118:X181" si="11">W118</f>
        <v>3839.29</v>
      </c>
      <c r="Y118" s="11">
        <f t="shared" si="9"/>
        <v>3992.8616000000002</v>
      </c>
      <c r="Z118" s="11">
        <f t="shared" si="9"/>
        <v>4152.5760640000008</v>
      </c>
      <c r="AA118" t="s">
        <v>66</v>
      </c>
      <c r="AB118" t="s">
        <v>74</v>
      </c>
      <c r="AC118" t="s">
        <v>75</v>
      </c>
      <c r="AD118" t="s">
        <v>69</v>
      </c>
      <c r="AE118" t="s">
        <v>70</v>
      </c>
      <c r="AF118" t="s">
        <v>78</v>
      </c>
      <c r="AG118">
        <v>0</v>
      </c>
      <c r="AI118" t="s">
        <v>72</v>
      </c>
    </row>
    <row r="119" spans="1:35" ht="15" customHeight="1" x14ac:dyDescent="0.3">
      <c r="A119">
        <v>106</v>
      </c>
      <c r="C119" t="s">
        <v>53</v>
      </c>
      <c r="D119">
        <v>282</v>
      </c>
      <c r="E119" t="s">
        <v>54</v>
      </c>
      <c r="F119" t="s">
        <v>55</v>
      </c>
      <c r="G119" t="s">
        <v>142</v>
      </c>
      <c r="H119" t="s">
        <v>57</v>
      </c>
      <c r="I119" t="s">
        <v>80</v>
      </c>
      <c r="J119" t="s">
        <v>450</v>
      </c>
      <c r="K119" t="s">
        <v>451</v>
      </c>
      <c r="L119" t="s">
        <v>452</v>
      </c>
      <c r="M119" t="s">
        <v>408</v>
      </c>
      <c r="N119" t="s">
        <v>409</v>
      </c>
      <c r="O119" t="s">
        <v>453</v>
      </c>
      <c r="P119" t="s">
        <v>454</v>
      </c>
      <c r="Q119" t="s">
        <v>63</v>
      </c>
      <c r="R119" t="s">
        <v>64</v>
      </c>
      <c r="S119" t="s">
        <v>63</v>
      </c>
      <c r="T119" t="s">
        <v>88</v>
      </c>
      <c r="U119">
        <v>1</v>
      </c>
      <c r="V119">
        <v>4285.71</v>
      </c>
      <c r="W119">
        <f t="shared" si="10"/>
        <v>4285.71</v>
      </c>
      <c r="X119" s="14">
        <f t="shared" si="11"/>
        <v>4285.71</v>
      </c>
      <c r="Y119" s="11">
        <f t="shared" si="9"/>
        <v>4457.1383999999998</v>
      </c>
      <c r="Z119" s="11">
        <f t="shared" si="9"/>
        <v>4635.4239360000001</v>
      </c>
      <c r="AA119" t="s">
        <v>66</v>
      </c>
      <c r="AB119" t="s">
        <v>74</v>
      </c>
      <c r="AC119" t="s">
        <v>75</v>
      </c>
      <c r="AD119" t="s">
        <v>69</v>
      </c>
      <c r="AE119" t="s">
        <v>70</v>
      </c>
      <c r="AF119" t="s">
        <v>78</v>
      </c>
      <c r="AG119">
        <v>0</v>
      </c>
      <c r="AI119" t="s">
        <v>72</v>
      </c>
    </row>
    <row r="120" spans="1:35" ht="15" customHeight="1" x14ac:dyDescent="0.3">
      <c r="A120">
        <v>107</v>
      </c>
      <c r="C120" t="s">
        <v>53</v>
      </c>
      <c r="D120">
        <v>282</v>
      </c>
      <c r="E120" t="s">
        <v>54</v>
      </c>
      <c r="F120" t="s">
        <v>55</v>
      </c>
      <c r="G120" t="s">
        <v>142</v>
      </c>
      <c r="H120" t="s">
        <v>57</v>
      </c>
      <c r="I120" t="s">
        <v>80</v>
      </c>
      <c r="J120" t="s">
        <v>450</v>
      </c>
      <c r="K120" t="s">
        <v>451</v>
      </c>
      <c r="L120" t="s">
        <v>452</v>
      </c>
      <c r="M120" t="s">
        <v>408</v>
      </c>
      <c r="N120" t="s">
        <v>409</v>
      </c>
      <c r="O120" t="s">
        <v>453</v>
      </c>
      <c r="P120" t="s">
        <v>454</v>
      </c>
      <c r="Q120" t="s">
        <v>63</v>
      </c>
      <c r="R120" t="s">
        <v>64</v>
      </c>
      <c r="S120" t="s">
        <v>63</v>
      </c>
      <c r="T120" t="s">
        <v>88</v>
      </c>
      <c r="U120">
        <v>1</v>
      </c>
      <c r="V120">
        <v>3705.36</v>
      </c>
      <c r="W120">
        <f t="shared" si="10"/>
        <v>3705.36</v>
      </c>
      <c r="X120" s="14">
        <f t="shared" si="11"/>
        <v>3705.36</v>
      </c>
      <c r="Y120" s="11">
        <f t="shared" si="9"/>
        <v>3853.5744000000004</v>
      </c>
      <c r="Z120" s="11">
        <f t="shared" si="9"/>
        <v>4007.7173760000005</v>
      </c>
      <c r="AA120" t="s">
        <v>66</v>
      </c>
      <c r="AB120" t="s">
        <v>74</v>
      </c>
      <c r="AC120" t="s">
        <v>75</v>
      </c>
      <c r="AD120" t="s">
        <v>69</v>
      </c>
      <c r="AE120" t="s">
        <v>70</v>
      </c>
      <c r="AF120" t="s">
        <v>78</v>
      </c>
      <c r="AG120">
        <v>0</v>
      </c>
      <c r="AI120" t="s">
        <v>72</v>
      </c>
    </row>
    <row r="121" spans="1:35" ht="15" customHeight="1" x14ac:dyDescent="0.3">
      <c r="A121">
        <v>108</v>
      </c>
      <c r="C121" t="s">
        <v>53</v>
      </c>
      <c r="D121">
        <v>282</v>
      </c>
      <c r="E121" t="s">
        <v>54</v>
      </c>
      <c r="F121" t="s">
        <v>55</v>
      </c>
      <c r="G121" t="s">
        <v>142</v>
      </c>
      <c r="H121" t="s">
        <v>57</v>
      </c>
      <c r="I121" t="s">
        <v>80</v>
      </c>
      <c r="J121" t="s">
        <v>450</v>
      </c>
      <c r="K121" t="s">
        <v>451</v>
      </c>
      <c r="L121" t="s">
        <v>452</v>
      </c>
      <c r="M121" t="s">
        <v>408</v>
      </c>
      <c r="N121" t="s">
        <v>409</v>
      </c>
      <c r="O121" t="s">
        <v>453</v>
      </c>
      <c r="P121" t="s">
        <v>454</v>
      </c>
      <c r="Q121" t="s">
        <v>63</v>
      </c>
      <c r="R121" t="s">
        <v>64</v>
      </c>
      <c r="S121" t="s">
        <v>63</v>
      </c>
      <c r="T121" t="s">
        <v>88</v>
      </c>
      <c r="U121">
        <v>2</v>
      </c>
      <c r="V121">
        <v>848.21</v>
      </c>
      <c r="W121">
        <f t="shared" si="10"/>
        <v>1696.42</v>
      </c>
      <c r="X121" s="14">
        <f t="shared" si="11"/>
        <v>1696.42</v>
      </c>
      <c r="Y121" s="11">
        <f t="shared" si="9"/>
        <v>1764.2768000000001</v>
      </c>
      <c r="Z121" s="11">
        <f t="shared" si="9"/>
        <v>1834.8478720000001</v>
      </c>
      <c r="AA121" t="s">
        <v>66</v>
      </c>
      <c r="AB121" t="s">
        <v>74</v>
      </c>
      <c r="AC121" t="s">
        <v>75</v>
      </c>
      <c r="AD121" t="s">
        <v>69</v>
      </c>
      <c r="AE121" t="s">
        <v>70</v>
      </c>
      <c r="AF121" t="s">
        <v>78</v>
      </c>
      <c r="AG121">
        <v>0</v>
      </c>
      <c r="AI121" t="s">
        <v>72</v>
      </c>
    </row>
    <row r="122" spans="1:35" ht="15" customHeight="1" x14ac:dyDescent="0.3">
      <c r="A122">
        <v>109</v>
      </c>
      <c r="C122" t="s">
        <v>53</v>
      </c>
      <c r="D122">
        <v>282</v>
      </c>
      <c r="E122" t="s">
        <v>54</v>
      </c>
      <c r="F122" t="s">
        <v>55</v>
      </c>
      <c r="G122" t="s">
        <v>142</v>
      </c>
      <c r="H122" t="s">
        <v>57</v>
      </c>
      <c r="I122" t="s">
        <v>80</v>
      </c>
      <c r="J122" t="s">
        <v>455</v>
      </c>
      <c r="K122" t="s">
        <v>456</v>
      </c>
      <c r="L122" t="s">
        <v>457</v>
      </c>
      <c r="M122" t="s">
        <v>408</v>
      </c>
      <c r="N122" t="s">
        <v>409</v>
      </c>
      <c r="O122" t="s">
        <v>456</v>
      </c>
      <c r="P122" t="s">
        <v>457</v>
      </c>
      <c r="Q122" t="s">
        <v>63</v>
      </c>
      <c r="R122" t="s">
        <v>64</v>
      </c>
      <c r="S122" t="s">
        <v>63</v>
      </c>
      <c r="T122" t="s">
        <v>88</v>
      </c>
      <c r="U122">
        <v>1</v>
      </c>
      <c r="V122">
        <v>2232.14</v>
      </c>
      <c r="W122">
        <f t="shared" si="10"/>
        <v>2232.14</v>
      </c>
      <c r="X122" s="14">
        <f t="shared" si="11"/>
        <v>2232.14</v>
      </c>
      <c r="Y122" s="11">
        <f t="shared" si="9"/>
        <v>2321.4256</v>
      </c>
      <c r="Z122" s="11">
        <f t="shared" si="9"/>
        <v>2414.2826239999999</v>
      </c>
      <c r="AA122" t="s">
        <v>66</v>
      </c>
      <c r="AB122" t="s">
        <v>74</v>
      </c>
      <c r="AC122" t="s">
        <v>75</v>
      </c>
      <c r="AD122" t="s">
        <v>69</v>
      </c>
      <c r="AE122" t="s">
        <v>70</v>
      </c>
      <c r="AF122" t="s">
        <v>78</v>
      </c>
      <c r="AG122">
        <v>0</v>
      </c>
      <c r="AI122" t="s">
        <v>72</v>
      </c>
    </row>
    <row r="123" spans="1:35" ht="15" customHeight="1" x14ac:dyDescent="0.3">
      <c r="A123">
        <v>110</v>
      </c>
      <c r="C123" t="s">
        <v>53</v>
      </c>
      <c r="D123">
        <v>282</v>
      </c>
      <c r="E123" t="s">
        <v>54</v>
      </c>
      <c r="F123" t="s">
        <v>55</v>
      </c>
      <c r="G123" t="s">
        <v>142</v>
      </c>
      <c r="H123" t="s">
        <v>57</v>
      </c>
      <c r="I123" t="s">
        <v>80</v>
      </c>
      <c r="J123" t="s">
        <v>458</v>
      </c>
      <c r="K123" t="s">
        <v>459</v>
      </c>
      <c r="L123" t="s">
        <v>460</v>
      </c>
      <c r="M123" t="s">
        <v>408</v>
      </c>
      <c r="N123" t="s">
        <v>409</v>
      </c>
      <c r="O123" t="s">
        <v>459</v>
      </c>
      <c r="P123" t="s">
        <v>460</v>
      </c>
      <c r="Q123" t="s">
        <v>63</v>
      </c>
      <c r="R123" t="s">
        <v>64</v>
      </c>
      <c r="S123" t="s">
        <v>63</v>
      </c>
      <c r="T123" t="s">
        <v>88</v>
      </c>
      <c r="U123">
        <v>1</v>
      </c>
      <c r="V123">
        <v>4017.26</v>
      </c>
      <c r="W123">
        <f t="shared" si="10"/>
        <v>4017.26</v>
      </c>
      <c r="X123" s="14">
        <f t="shared" si="11"/>
        <v>4017.26</v>
      </c>
      <c r="Y123" s="11">
        <f t="shared" si="9"/>
        <v>4177.9504000000006</v>
      </c>
      <c r="Z123" s="11">
        <f t="shared" si="9"/>
        <v>4345.068416000001</v>
      </c>
      <c r="AA123" t="s">
        <v>66</v>
      </c>
      <c r="AB123" t="s">
        <v>74</v>
      </c>
      <c r="AC123" t="s">
        <v>75</v>
      </c>
      <c r="AD123" t="s">
        <v>69</v>
      </c>
      <c r="AE123" t="s">
        <v>70</v>
      </c>
      <c r="AF123" t="s">
        <v>78</v>
      </c>
      <c r="AG123">
        <v>0</v>
      </c>
      <c r="AI123" t="s">
        <v>72</v>
      </c>
    </row>
    <row r="124" spans="1:35" ht="15" customHeight="1" x14ac:dyDescent="0.3">
      <c r="A124">
        <v>111</v>
      </c>
      <c r="C124" t="s">
        <v>53</v>
      </c>
      <c r="D124">
        <v>282</v>
      </c>
      <c r="E124" t="s">
        <v>54</v>
      </c>
      <c r="F124" t="s">
        <v>55</v>
      </c>
      <c r="G124" t="s">
        <v>142</v>
      </c>
      <c r="H124" t="s">
        <v>57</v>
      </c>
      <c r="I124" t="s">
        <v>80</v>
      </c>
      <c r="J124" t="s">
        <v>461</v>
      </c>
      <c r="K124" t="s">
        <v>462</v>
      </c>
      <c r="L124" t="s">
        <v>463</v>
      </c>
      <c r="M124" t="s">
        <v>408</v>
      </c>
      <c r="N124" t="s">
        <v>409</v>
      </c>
      <c r="O124" t="s">
        <v>462</v>
      </c>
      <c r="P124" t="s">
        <v>463</v>
      </c>
      <c r="Q124" t="s">
        <v>63</v>
      </c>
      <c r="R124" t="s">
        <v>64</v>
      </c>
      <c r="S124" t="s">
        <v>63</v>
      </c>
      <c r="T124" t="s">
        <v>88</v>
      </c>
      <c r="U124">
        <v>1</v>
      </c>
      <c r="V124">
        <v>3125</v>
      </c>
      <c r="W124">
        <f t="shared" si="10"/>
        <v>3125</v>
      </c>
      <c r="X124" s="14">
        <f t="shared" si="11"/>
        <v>3125</v>
      </c>
      <c r="Y124" s="11">
        <f t="shared" si="9"/>
        <v>3250</v>
      </c>
      <c r="Z124" s="11">
        <f t="shared" si="9"/>
        <v>3380</v>
      </c>
      <c r="AA124" t="s">
        <v>66</v>
      </c>
      <c r="AB124" t="s">
        <v>74</v>
      </c>
      <c r="AC124" t="s">
        <v>75</v>
      </c>
      <c r="AD124" t="s">
        <v>69</v>
      </c>
      <c r="AE124" t="s">
        <v>70</v>
      </c>
      <c r="AF124" t="s">
        <v>78</v>
      </c>
      <c r="AG124">
        <v>0</v>
      </c>
      <c r="AI124" t="s">
        <v>72</v>
      </c>
    </row>
    <row r="125" spans="1:35" ht="15" customHeight="1" x14ac:dyDescent="0.3">
      <c r="A125">
        <v>112</v>
      </c>
      <c r="C125" t="s">
        <v>53</v>
      </c>
      <c r="D125">
        <v>282</v>
      </c>
      <c r="E125" t="s">
        <v>54</v>
      </c>
      <c r="F125" t="s">
        <v>55</v>
      </c>
      <c r="G125" t="s">
        <v>142</v>
      </c>
      <c r="H125" t="s">
        <v>57</v>
      </c>
      <c r="I125" t="s">
        <v>80</v>
      </c>
      <c r="J125" t="s">
        <v>464</v>
      </c>
      <c r="K125" t="s">
        <v>465</v>
      </c>
      <c r="L125" t="s">
        <v>466</v>
      </c>
      <c r="M125" t="s">
        <v>408</v>
      </c>
      <c r="N125" t="s">
        <v>409</v>
      </c>
      <c r="O125" t="s">
        <v>467</v>
      </c>
      <c r="P125" t="s">
        <v>468</v>
      </c>
      <c r="Q125" t="s">
        <v>63</v>
      </c>
      <c r="R125" t="s">
        <v>64</v>
      </c>
      <c r="S125" t="s">
        <v>63</v>
      </c>
      <c r="T125" t="s">
        <v>88</v>
      </c>
      <c r="U125">
        <v>1</v>
      </c>
      <c r="V125">
        <v>20892.86</v>
      </c>
      <c r="W125">
        <f t="shared" si="10"/>
        <v>20892.86</v>
      </c>
      <c r="X125" s="14">
        <f t="shared" si="11"/>
        <v>20892.86</v>
      </c>
      <c r="Y125" s="11">
        <f t="shared" si="9"/>
        <v>21728.574400000001</v>
      </c>
      <c r="Z125" s="11">
        <f t="shared" si="9"/>
        <v>22597.717376000001</v>
      </c>
      <c r="AA125" t="s">
        <v>66</v>
      </c>
      <c r="AB125" t="s">
        <v>74</v>
      </c>
      <c r="AC125" t="s">
        <v>75</v>
      </c>
      <c r="AD125" t="s">
        <v>69</v>
      </c>
      <c r="AE125" t="s">
        <v>70</v>
      </c>
      <c r="AF125" t="s">
        <v>78</v>
      </c>
      <c r="AG125">
        <v>0</v>
      </c>
      <c r="AI125" t="s">
        <v>72</v>
      </c>
    </row>
    <row r="126" spans="1:35" ht="15" customHeight="1" x14ac:dyDescent="0.3">
      <c r="A126">
        <v>113</v>
      </c>
      <c r="C126" t="s">
        <v>53</v>
      </c>
      <c r="D126">
        <v>282</v>
      </c>
      <c r="E126" t="s">
        <v>54</v>
      </c>
      <c r="F126" t="s">
        <v>55</v>
      </c>
      <c r="G126" t="s">
        <v>142</v>
      </c>
      <c r="H126" t="s">
        <v>57</v>
      </c>
      <c r="I126" t="s">
        <v>80</v>
      </c>
      <c r="J126" s="16" t="s">
        <v>469</v>
      </c>
      <c r="K126" t="s">
        <v>470</v>
      </c>
      <c r="L126" t="s">
        <v>471</v>
      </c>
      <c r="M126" t="s">
        <v>408</v>
      </c>
      <c r="N126" t="s">
        <v>409</v>
      </c>
      <c r="O126" t="s">
        <v>470</v>
      </c>
      <c r="P126" t="s">
        <v>471</v>
      </c>
      <c r="Q126" t="s">
        <v>63</v>
      </c>
      <c r="R126" t="s">
        <v>64</v>
      </c>
      <c r="S126" t="s">
        <v>63</v>
      </c>
      <c r="T126" t="s">
        <v>88</v>
      </c>
      <c r="U126">
        <v>1</v>
      </c>
      <c r="V126">
        <v>15178.57</v>
      </c>
      <c r="W126">
        <f t="shared" si="10"/>
        <v>15178.57</v>
      </c>
      <c r="X126" s="14">
        <f t="shared" si="11"/>
        <v>15178.57</v>
      </c>
      <c r="Y126" s="11">
        <f t="shared" si="9"/>
        <v>15785.712799999999</v>
      </c>
      <c r="Z126" s="11">
        <f t="shared" si="9"/>
        <v>16417.141312</v>
      </c>
      <c r="AA126" t="s">
        <v>124</v>
      </c>
      <c r="AB126" t="s">
        <v>74</v>
      </c>
      <c r="AC126" t="s">
        <v>75</v>
      </c>
      <c r="AD126" t="s">
        <v>69</v>
      </c>
      <c r="AE126" t="s">
        <v>70</v>
      </c>
      <c r="AF126" t="s">
        <v>78</v>
      </c>
      <c r="AG126">
        <v>0</v>
      </c>
      <c r="AI126" t="s">
        <v>72</v>
      </c>
    </row>
    <row r="127" spans="1:35" ht="15" customHeight="1" x14ac:dyDescent="0.3">
      <c r="A127">
        <v>114</v>
      </c>
      <c r="C127" t="s">
        <v>53</v>
      </c>
      <c r="D127">
        <v>282</v>
      </c>
      <c r="E127" t="s">
        <v>54</v>
      </c>
      <c r="F127" t="s">
        <v>55</v>
      </c>
      <c r="G127" t="s">
        <v>142</v>
      </c>
      <c r="H127" t="s">
        <v>57</v>
      </c>
      <c r="I127" t="s">
        <v>80</v>
      </c>
      <c r="J127" t="s">
        <v>472</v>
      </c>
      <c r="K127" t="s">
        <v>473</v>
      </c>
      <c r="L127" t="s">
        <v>474</v>
      </c>
      <c r="M127" t="s">
        <v>475</v>
      </c>
      <c r="N127" t="s">
        <v>476</v>
      </c>
      <c r="O127" t="s">
        <v>473</v>
      </c>
      <c r="P127" t="s">
        <v>474</v>
      </c>
      <c r="Q127" t="s">
        <v>63</v>
      </c>
      <c r="R127" t="s">
        <v>64</v>
      </c>
      <c r="S127" t="s">
        <v>63</v>
      </c>
      <c r="T127" t="s">
        <v>88</v>
      </c>
      <c r="U127">
        <v>1</v>
      </c>
      <c r="V127">
        <v>5803.57</v>
      </c>
      <c r="W127">
        <f t="shared" si="10"/>
        <v>5803.57</v>
      </c>
      <c r="X127" s="14">
        <f t="shared" si="11"/>
        <v>5803.57</v>
      </c>
      <c r="Y127" s="11">
        <f t="shared" si="9"/>
        <v>6035.7128000000002</v>
      </c>
      <c r="Z127" s="11">
        <f t="shared" si="9"/>
        <v>6277.1413120000007</v>
      </c>
      <c r="AA127" t="s">
        <v>124</v>
      </c>
      <c r="AB127" t="s">
        <v>74</v>
      </c>
      <c r="AC127" t="s">
        <v>75</v>
      </c>
      <c r="AD127" t="s">
        <v>69</v>
      </c>
      <c r="AE127" t="s">
        <v>70</v>
      </c>
      <c r="AF127" t="s">
        <v>78</v>
      </c>
      <c r="AG127">
        <v>0</v>
      </c>
      <c r="AI127" t="s">
        <v>72</v>
      </c>
    </row>
    <row r="128" spans="1:35" ht="15" customHeight="1" x14ac:dyDescent="0.3">
      <c r="A128">
        <v>115</v>
      </c>
      <c r="C128" t="s">
        <v>53</v>
      </c>
      <c r="D128">
        <v>282</v>
      </c>
      <c r="E128" t="s">
        <v>54</v>
      </c>
      <c r="F128" t="s">
        <v>55</v>
      </c>
      <c r="G128" t="s">
        <v>142</v>
      </c>
      <c r="H128" t="s">
        <v>57</v>
      </c>
      <c r="I128" t="s">
        <v>80</v>
      </c>
      <c r="J128" t="s">
        <v>472</v>
      </c>
      <c r="K128" t="s">
        <v>473</v>
      </c>
      <c r="L128" t="s">
        <v>474</v>
      </c>
      <c r="M128" t="s">
        <v>475</v>
      </c>
      <c r="N128" t="s">
        <v>476</v>
      </c>
      <c r="O128" t="s">
        <v>477</v>
      </c>
      <c r="P128" t="s">
        <v>478</v>
      </c>
      <c r="Q128" t="s">
        <v>63</v>
      </c>
      <c r="R128" t="s">
        <v>64</v>
      </c>
      <c r="S128" t="s">
        <v>63</v>
      </c>
      <c r="T128" t="s">
        <v>88</v>
      </c>
      <c r="U128">
        <v>1</v>
      </c>
      <c r="V128">
        <v>5446.43</v>
      </c>
      <c r="W128">
        <f t="shared" si="10"/>
        <v>5446.43</v>
      </c>
      <c r="X128" s="14">
        <f t="shared" si="11"/>
        <v>5446.43</v>
      </c>
      <c r="Y128" s="11">
        <f t="shared" si="9"/>
        <v>5664.2872000000007</v>
      </c>
      <c r="Z128" s="11">
        <f t="shared" si="9"/>
        <v>5890.8586880000012</v>
      </c>
      <c r="AA128" t="s">
        <v>124</v>
      </c>
      <c r="AB128" t="s">
        <v>74</v>
      </c>
      <c r="AC128" t="s">
        <v>75</v>
      </c>
      <c r="AD128" t="s">
        <v>69</v>
      </c>
      <c r="AE128" t="s">
        <v>70</v>
      </c>
      <c r="AF128" t="s">
        <v>78</v>
      </c>
      <c r="AG128">
        <v>0</v>
      </c>
      <c r="AI128" t="s">
        <v>72</v>
      </c>
    </row>
    <row r="129" spans="1:35" ht="15" customHeight="1" x14ac:dyDescent="0.3">
      <c r="A129">
        <v>116</v>
      </c>
      <c r="C129" t="s">
        <v>53</v>
      </c>
      <c r="D129">
        <v>282</v>
      </c>
      <c r="E129" t="s">
        <v>54</v>
      </c>
      <c r="F129" t="s">
        <v>55</v>
      </c>
      <c r="G129" t="s">
        <v>142</v>
      </c>
      <c r="H129" t="s">
        <v>57</v>
      </c>
      <c r="I129" t="s">
        <v>80</v>
      </c>
      <c r="J129" t="s">
        <v>479</v>
      </c>
      <c r="K129" t="s">
        <v>480</v>
      </c>
      <c r="L129" t="s">
        <v>481</v>
      </c>
      <c r="M129" t="s">
        <v>408</v>
      </c>
      <c r="N129" t="s">
        <v>409</v>
      </c>
      <c r="O129" t="s">
        <v>480</v>
      </c>
      <c r="P129" t="s">
        <v>481</v>
      </c>
      <c r="Q129" t="s">
        <v>63</v>
      </c>
      <c r="R129" t="s">
        <v>64</v>
      </c>
      <c r="S129" t="s">
        <v>63</v>
      </c>
      <c r="T129" t="s">
        <v>88</v>
      </c>
      <c r="U129">
        <v>1</v>
      </c>
      <c r="V129">
        <v>5580.36</v>
      </c>
      <c r="W129">
        <f t="shared" si="10"/>
        <v>5580.36</v>
      </c>
      <c r="X129" s="14">
        <f t="shared" si="11"/>
        <v>5580.36</v>
      </c>
      <c r="Y129" s="11">
        <f t="shared" si="9"/>
        <v>5803.5743999999995</v>
      </c>
      <c r="Z129" s="11">
        <f t="shared" si="9"/>
        <v>6035.7173759999996</v>
      </c>
      <c r="AA129" t="s">
        <v>124</v>
      </c>
      <c r="AB129" t="s">
        <v>74</v>
      </c>
      <c r="AC129" t="s">
        <v>75</v>
      </c>
      <c r="AD129" t="s">
        <v>69</v>
      </c>
      <c r="AE129" t="s">
        <v>70</v>
      </c>
      <c r="AF129" t="s">
        <v>78</v>
      </c>
      <c r="AG129">
        <v>0</v>
      </c>
      <c r="AI129" t="s">
        <v>72</v>
      </c>
    </row>
    <row r="130" spans="1:35" ht="15" customHeight="1" x14ac:dyDescent="0.3">
      <c r="A130">
        <v>117</v>
      </c>
      <c r="C130" t="s">
        <v>53</v>
      </c>
      <c r="D130">
        <v>282</v>
      </c>
      <c r="E130" t="s">
        <v>54</v>
      </c>
      <c r="F130" t="s">
        <v>55</v>
      </c>
      <c r="G130" t="s">
        <v>142</v>
      </c>
      <c r="H130" t="s">
        <v>57</v>
      </c>
      <c r="I130" t="s">
        <v>80</v>
      </c>
      <c r="J130" t="s">
        <v>482</v>
      </c>
      <c r="K130" t="s">
        <v>483</v>
      </c>
      <c r="L130" t="s">
        <v>484</v>
      </c>
      <c r="M130" t="s">
        <v>408</v>
      </c>
      <c r="N130" t="s">
        <v>409</v>
      </c>
      <c r="O130" t="s">
        <v>483</v>
      </c>
      <c r="P130" t="s">
        <v>484</v>
      </c>
      <c r="Q130" t="s">
        <v>63</v>
      </c>
      <c r="R130" t="s">
        <v>64</v>
      </c>
      <c r="S130" t="s">
        <v>63</v>
      </c>
      <c r="T130" t="s">
        <v>88</v>
      </c>
      <c r="U130">
        <v>1</v>
      </c>
      <c r="V130">
        <v>10267.86</v>
      </c>
      <c r="W130">
        <f t="shared" si="10"/>
        <v>10267.86</v>
      </c>
      <c r="X130" s="14">
        <f t="shared" si="11"/>
        <v>10267.86</v>
      </c>
      <c r="Y130" s="11">
        <f t="shared" si="9"/>
        <v>10678.574400000001</v>
      </c>
      <c r="Z130" s="11">
        <f t="shared" si="9"/>
        <v>11105.717376000002</v>
      </c>
      <c r="AA130" t="s">
        <v>124</v>
      </c>
      <c r="AB130" t="s">
        <v>74</v>
      </c>
      <c r="AC130" t="s">
        <v>75</v>
      </c>
      <c r="AD130" t="s">
        <v>69</v>
      </c>
      <c r="AE130" t="s">
        <v>70</v>
      </c>
      <c r="AF130" t="s">
        <v>78</v>
      </c>
      <c r="AG130">
        <v>0</v>
      </c>
      <c r="AI130" t="s">
        <v>72</v>
      </c>
    </row>
    <row r="131" spans="1:35" ht="15" customHeight="1" x14ac:dyDescent="0.3">
      <c r="A131">
        <v>118</v>
      </c>
      <c r="C131" t="s">
        <v>53</v>
      </c>
      <c r="D131">
        <v>282</v>
      </c>
      <c r="E131" t="s">
        <v>54</v>
      </c>
      <c r="F131" t="s">
        <v>55</v>
      </c>
      <c r="G131" t="s">
        <v>142</v>
      </c>
      <c r="H131" t="s">
        <v>57</v>
      </c>
      <c r="I131" t="s">
        <v>80</v>
      </c>
      <c r="J131" t="s">
        <v>482</v>
      </c>
      <c r="K131" t="s">
        <v>485</v>
      </c>
      <c r="L131" t="s">
        <v>486</v>
      </c>
      <c r="M131" t="s">
        <v>408</v>
      </c>
      <c r="N131" t="s">
        <v>409</v>
      </c>
      <c r="O131" t="s">
        <v>485</v>
      </c>
      <c r="P131" t="s">
        <v>487</v>
      </c>
      <c r="Q131" t="s">
        <v>63</v>
      </c>
      <c r="R131" t="s">
        <v>64</v>
      </c>
      <c r="S131" t="s">
        <v>63</v>
      </c>
      <c r="T131" t="s">
        <v>88</v>
      </c>
      <c r="U131">
        <v>1</v>
      </c>
      <c r="V131">
        <v>5581.25</v>
      </c>
      <c r="W131">
        <f t="shared" si="10"/>
        <v>5581.25</v>
      </c>
      <c r="X131" s="14">
        <f t="shared" si="11"/>
        <v>5581.25</v>
      </c>
      <c r="Y131" s="11">
        <f t="shared" si="9"/>
        <v>5804.5</v>
      </c>
      <c r="Z131" s="11">
        <f t="shared" si="9"/>
        <v>6036.68</v>
      </c>
      <c r="AA131" t="s">
        <v>124</v>
      </c>
      <c r="AB131" t="s">
        <v>74</v>
      </c>
      <c r="AC131" t="s">
        <v>75</v>
      </c>
      <c r="AD131" t="s">
        <v>69</v>
      </c>
      <c r="AE131" t="s">
        <v>70</v>
      </c>
      <c r="AF131" t="s">
        <v>78</v>
      </c>
      <c r="AG131">
        <v>0</v>
      </c>
      <c r="AI131" t="s">
        <v>72</v>
      </c>
    </row>
    <row r="132" spans="1:35" ht="15" customHeight="1" x14ac:dyDescent="0.3">
      <c r="A132">
        <v>119</v>
      </c>
      <c r="C132" t="s">
        <v>53</v>
      </c>
      <c r="D132">
        <v>282</v>
      </c>
      <c r="E132" t="s">
        <v>54</v>
      </c>
      <c r="F132" t="s">
        <v>55</v>
      </c>
      <c r="G132" t="s">
        <v>142</v>
      </c>
      <c r="H132" t="s">
        <v>57</v>
      </c>
      <c r="I132" t="s">
        <v>80</v>
      </c>
      <c r="J132" t="s">
        <v>488</v>
      </c>
      <c r="K132" t="s">
        <v>489</v>
      </c>
      <c r="L132" t="s">
        <v>490</v>
      </c>
      <c r="M132" t="s">
        <v>408</v>
      </c>
      <c r="N132" t="s">
        <v>409</v>
      </c>
      <c r="O132" t="s">
        <v>489</v>
      </c>
      <c r="P132" t="s">
        <v>490</v>
      </c>
      <c r="Q132" t="s">
        <v>63</v>
      </c>
      <c r="R132" t="s">
        <v>64</v>
      </c>
      <c r="S132" t="s">
        <v>63</v>
      </c>
      <c r="T132" t="s">
        <v>88</v>
      </c>
      <c r="U132">
        <v>1</v>
      </c>
      <c r="V132">
        <v>8080.36</v>
      </c>
      <c r="W132">
        <f t="shared" si="10"/>
        <v>8080.36</v>
      </c>
      <c r="X132" s="14">
        <f t="shared" si="11"/>
        <v>8080.36</v>
      </c>
      <c r="Y132" s="11">
        <f t="shared" si="9"/>
        <v>8403.5743999999995</v>
      </c>
      <c r="Z132" s="11">
        <f t="shared" si="9"/>
        <v>8739.7173760000005</v>
      </c>
      <c r="AA132" t="s">
        <v>124</v>
      </c>
      <c r="AB132" t="s">
        <v>74</v>
      </c>
      <c r="AC132" t="s">
        <v>75</v>
      </c>
      <c r="AD132" t="s">
        <v>69</v>
      </c>
      <c r="AE132" t="s">
        <v>70</v>
      </c>
      <c r="AF132" t="s">
        <v>78</v>
      </c>
      <c r="AG132">
        <v>0</v>
      </c>
      <c r="AI132" t="s">
        <v>72</v>
      </c>
    </row>
    <row r="133" spans="1:35" ht="15" customHeight="1" x14ac:dyDescent="0.3">
      <c r="A133">
        <v>120</v>
      </c>
      <c r="C133" t="s">
        <v>53</v>
      </c>
      <c r="D133">
        <v>282</v>
      </c>
      <c r="E133" t="s">
        <v>54</v>
      </c>
      <c r="F133" t="s">
        <v>55</v>
      </c>
      <c r="G133" t="s">
        <v>142</v>
      </c>
      <c r="H133" t="s">
        <v>57</v>
      </c>
      <c r="I133" t="s">
        <v>80</v>
      </c>
      <c r="J133" t="s">
        <v>488</v>
      </c>
      <c r="K133" t="s">
        <v>489</v>
      </c>
      <c r="L133" t="s">
        <v>490</v>
      </c>
      <c r="M133" t="s">
        <v>408</v>
      </c>
      <c r="N133" t="s">
        <v>409</v>
      </c>
      <c r="O133" t="s">
        <v>491</v>
      </c>
      <c r="P133" t="s">
        <v>492</v>
      </c>
      <c r="Q133" t="s">
        <v>63</v>
      </c>
      <c r="R133" t="s">
        <v>64</v>
      </c>
      <c r="S133" t="s">
        <v>63</v>
      </c>
      <c r="T133" t="s">
        <v>88</v>
      </c>
      <c r="U133">
        <v>1</v>
      </c>
      <c r="V133">
        <v>5535.71</v>
      </c>
      <c r="W133">
        <f t="shared" si="10"/>
        <v>5535.71</v>
      </c>
      <c r="X133" s="14">
        <f t="shared" si="11"/>
        <v>5535.71</v>
      </c>
      <c r="Y133" s="11">
        <f t="shared" si="9"/>
        <v>5757.1383999999998</v>
      </c>
      <c r="Z133" s="11">
        <f t="shared" si="9"/>
        <v>5987.4239360000001</v>
      </c>
      <c r="AA133" t="s">
        <v>129</v>
      </c>
      <c r="AB133" t="s">
        <v>74</v>
      </c>
      <c r="AC133" t="s">
        <v>75</v>
      </c>
      <c r="AD133" t="s">
        <v>69</v>
      </c>
      <c r="AE133" t="s">
        <v>70</v>
      </c>
      <c r="AF133" t="s">
        <v>78</v>
      </c>
      <c r="AG133">
        <v>0</v>
      </c>
      <c r="AI133" t="s">
        <v>72</v>
      </c>
    </row>
    <row r="134" spans="1:35" ht="15" customHeight="1" x14ac:dyDescent="0.3">
      <c r="A134">
        <v>121</v>
      </c>
      <c r="C134" t="s">
        <v>53</v>
      </c>
      <c r="D134">
        <v>282</v>
      </c>
      <c r="E134" t="s">
        <v>54</v>
      </c>
      <c r="F134" t="s">
        <v>55</v>
      </c>
      <c r="G134" t="s">
        <v>142</v>
      </c>
      <c r="H134" t="s">
        <v>57</v>
      </c>
      <c r="I134" t="s">
        <v>80</v>
      </c>
      <c r="J134" t="s">
        <v>493</v>
      </c>
      <c r="K134" t="s">
        <v>330</v>
      </c>
      <c r="L134" t="s">
        <v>331</v>
      </c>
      <c r="M134" t="s">
        <v>494</v>
      </c>
      <c r="N134" t="s">
        <v>495</v>
      </c>
      <c r="O134" t="s">
        <v>330</v>
      </c>
      <c r="P134" t="s">
        <v>331</v>
      </c>
      <c r="Q134" t="s">
        <v>63</v>
      </c>
      <c r="R134" t="s">
        <v>64</v>
      </c>
      <c r="S134" t="s">
        <v>63</v>
      </c>
      <c r="T134" t="s">
        <v>88</v>
      </c>
      <c r="U134">
        <v>1</v>
      </c>
      <c r="V134">
        <v>4196.43</v>
      </c>
      <c r="W134">
        <f t="shared" si="10"/>
        <v>4196.43</v>
      </c>
      <c r="X134" s="14">
        <f t="shared" si="11"/>
        <v>4196.43</v>
      </c>
      <c r="Y134" s="11">
        <f t="shared" ref="Y134:Z153" si="12">X134*1.04</f>
        <v>4364.2872000000007</v>
      </c>
      <c r="Z134" s="11">
        <f t="shared" si="12"/>
        <v>4538.8586880000012</v>
      </c>
      <c r="AA134" t="s">
        <v>129</v>
      </c>
      <c r="AB134" t="s">
        <v>74</v>
      </c>
      <c r="AC134" t="s">
        <v>75</v>
      </c>
      <c r="AD134" t="s">
        <v>69</v>
      </c>
      <c r="AE134" t="s">
        <v>70</v>
      </c>
      <c r="AF134" t="s">
        <v>78</v>
      </c>
      <c r="AG134">
        <v>0</v>
      </c>
      <c r="AI134" t="s">
        <v>72</v>
      </c>
    </row>
    <row r="135" spans="1:35" ht="15" customHeight="1" x14ac:dyDescent="0.3">
      <c r="A135">
        <v>122</v>
      </c>
      <c r="C135" t="s">
        <v>53</v>
      </c>
      <c r="D135">
        <v>282</v>
      </c>
      <c r="E135" t="s">
        <v>54</v>
      </c>
      <c r="F135" t="s">
        <v>55</v>
      </c>
      <c r="G135" t="s">
        <v>142</v>
      </c>
      <c r="H135" t="s">
        <v>57</v>
      </c>
      <c r="I135" t="s">
        <v>80</v>
      </c>
      <c r="J135" t="s">
        <v>493</v>
      </c>
      <c r="K135" t="s">
        <v>330</v>
      </c>
      <c r="L135" t="s">
        <v>331</v>
      </c>
      <c r="M135" t="s">
        <v>494</v>
      </c>
      <c r="N135" t="s">
        <v>495</v>
      </c>
      <c r="O135" t="s">
        <v>330</v>
      </c>
      <c r="P135" t="s">
        <v>331</v>
      </c>
      <c r="Q135" t="s">
        <v>63</v>
      </c>
      <c r="R135" t="s">
        <v>64</v>
      </c>
      <c r="S135" t="s">
        <v>63</v>
      </c>
      <c r="T135" t="s">
        <v>88</v>
      </c>
      <c r="U135">
        <v>1</v>
      </c>
      <c r="V135">
        <v>4196.43</v>
      </c>
      <c r="W135">
        <f t="shared" si="10"/>
        <v>4196.43</v>
      </c>
      <c r="X135" s="14">
        <f t="shared" si="11"/>
        <v>4196.43</v>
      </c>
      <c r="Y135" s="11">
        <f t="shared" si="12"/>
        <v>4364.2872000000007</v>
      </c>
      <c r="Z135" s="11">
        <f t="shared" si="12"/>
        <v>4538.8586880000012</v>
      </c>
      <c r="AA135" t="s">
        <v>129</v>
      </c>
      <c r="AB135" t="s">
        <v>74</v>
      </c>
      <c r="AC135" t="s">
        <v>75</v>
      </c>
      <c r="AD135" t="s">
        <v>69</v>
      </c>
      <c r="AE135" t="s">
        <v>70</v>
      </c>
      <c r="AF135" t="s">
        <v>78</v>
      </c>
      <c r="AG135">
        <v>0</v>
      </c>
      <c r="AI135" t="s">
        <v>72</v>
      </c>
    </row>
    <row r="136" spans="1:35" ht="15" customHeight="1" x14ac:dyDescent="0.3">
      <c r="A136">
        <v>123</v>
      </c>
      <c r="C136" t="s">
        <v>53</v>
      </c>
      <c r="D136">
        <v>282</v>
      </c>
      <c r="E136" t="s">
        <v>54</v>
      </c>
      <c r="F136" t="s">
        <v>55</v>
      </c>
      <c r="G136" t="s">
        <v>142</v>
      </c>
      <c r="H136" t="s">
        <v>57</v>
      </c>
      <c r="I136" t="s">
        <v>80</v>
      </c>
      <c r="J136" t="s">
        <v>493</v>
      </c>
      <c r="K136" t="s">
        <v>330</v>
      </c>
      <c r="L136" t="s">
        <v>331</v>
      </c>
      <c r="M136" t="s">
        <v>494</v>
      </c>
      <c r="N136" t="s">
        <v>495</v>
      </c>
      <c r="O136" t="s">
        <v>330</v>
      </c>
      <c r="P136" t="s">
        <v>331</v>
      </c>
      <c r="Q136" t="s">
        <v>63</v>
      </c>
      <c r="R136" t="s">
        <v>64</v>
      </c>
      <c r="S136" t="s">
        <v>63</v>
      </c>
      <c r="T136" t="s">
        <v>88</v>
      </c>
      <c r="U136">
        <v>1</v>
      </c>
      <c r="V136">
        <v>4196.43</v>
      </c>
      <c r="W136">
        <f t="shared" si="10"/>
        <v>4196.43</v>
      </c>
      <c r="X136" s="14">
        <f t="shared" si="11"/>
        <v>4196.43</v>
      </c>
      <c r="Y136" s="11">
        <f t="shared" si="12"/>
        <v>4364.2872000000007</v>
      </c>
      <c r="Z136" s="11">
        <f t="shared" si="12"/>
        <v>4538.8586880000012</v>
      </c>
      <c r="AA136" t="s">
        <v>129</v>
      </c>
      <c r="AB136" t="s">
        <v>74</v>
      </c>
      <c r="AC136" t="s">
        <v>75</v>
      </c>
      <c r="AD136" t="s">
        <v>69</v>
      </c>
      <c r="AE136" t="s">
        <v>70</v>
      </c>
      <c r="AF136" t="s">
        <v>78</v>
      </c>
      <c r="AG136">
        <v>0</v>
      </c>
      <c r="AI136" t="s">
        <v>72</v>
      </c>
    </row>
    <row r="137" spans="1:35" ht="15" customHeight="1" x14ac:dyDescent="0.3">
      <c r="A137">
        <v>124</v>
      </c>
      <c r="C137" t="s">
        <v>53</v>
      </c>
      <c r="D137">
        <v>282</v>
      </c>
      <c r="E137" t="s">
        <v>54</v>
      </c>
      <c r="F137" t="s">
        <v>55</v>
      </c>
      <c r="G137" t="s">
        <v>142</v>
      </c>
      <c r="H137" t="s">
        <v>57</v>
      </c>
      <c r="I137" t="s">
        <v>80</v>
      </c>
      <c r="J137" t="s">
        <v>493</v>
      </c>
      <c r="K137" t="s">
        <v>330</v>
      </c>
      <c r="L137" t="s">
        <v>331</v>
      </c>
      <c r="M137" t="s">
        <v>494</v>
      </c>
      <c r="N137" t="s">
        <v>495</v>
      </c>
      <c r="O137" t="s">
        <v>330</v>
      </c>
      <c r="P137" t="s">
        <v>331</v>
      </c>
      <c r="Q137" t="s">
        <v>63</v>
      </c>
      <c r="R137" t="s">
        <v>64</v>
      </c>
      <c r="S137" t="s">
        <v>63</v>
      </c>
      <c r="T137" t="s">
        <v>88</v>
      </c>
      <c r="U137">
        <v>1</v>
      </c>
      <c r="V137">
        <v>4196.43</v>
      </c>
      <c r="W137">
        <f t="shared" si="10"/>
        <v>4196.43</v>
      </c>
      <c r="X137" s="14">
        <f t="shared" si="11"/>
        <v>4196.43</v>
      </c>
      <c r="Y137" s="11">
        <f t="shared" si="12"/>
        <v>4364.2872000000007</v>
      </c>
      <c r="Z137" s="11">
        <f t="shared" si="12"/>
        <v>4538.8586880000012</v>
      </c>
      <c r="AA137" t="s">
        <v>129</v>
      </c>
      <c r="AB137" t="s">
        <v>74</v>
      </c>
      <c r="AC137" t="s">
        <v>75</v>
      </c>
      <c r="AD137" t="s">
        <v>69</v>
      </c>
      <c r="AE137" t="s">
        <v>70</v>
      </c>
      <c r="AF137" t="s">
        <v>78</v>
      </c>
      <c r="AG137">
        <v>0</v>
      </c>
      <c r="AI137" t="s">
        <v>72</v>
      </c>
    </row>
    <row r="138" spans="1:35" ht="15" customHeight="1" x14ac:dyDescent="0.3">
      <c r="A138">
        <v>125</v>
      </c>
      <c r="C138" t="s">
        <v>53</v>
      </c>
      <c r="D138">
        <v>282</v>
      </c>
      <c r="E138" t="s">
        <v>54</v>
      </c>
      <c r="F138" t="s">
        <v>55</v>
      </c>
      <c r="G138" t="s">
        <v>142</v>
      </c>
      <c r="H138" t="s">
        <v>57</v>
      </c>
      <c r="I138" t="s">
        <v>80</v>
      </c>
      <c r="J138" t="s">
        <v>496</v>
      </c>
      <c r="K138" t="s">
        <v>330</v>
      </c>
      <c r="L138" t="s">
        <v>331</v>
      </c>
      <c r="M138" t="s">
        <v>497</v>
      </c>
      <c r="N138" t="s">
        <v>498</v>
      </c>
      <c r="O138" t="s">
        <v>499</v>
      </c>
      <c r="P138" t="s">
        <v>500</v>
      </c>
      <c r="Q138" t="s">
        <v>63</v>
      </c>
      <c r="R138" t="s">
        <v>64</v>
      </c>
      <c r="S138" t="s">
        <v>63</v>
      </c>
      <c r="T138" t="s">
        <v>88</v>
      </c>
      <c r="U138">
        <v>2</v>
      </c>
      <c r="V138">
        <v>6785.71</v>
      </c>
      <c r="W138">
        <f t="shared" si="10"/>
        <v>13571.42</v>
      </c>
      <c r="X138" s="14">
        <f t="shared" si="11"/>
        <v>13571.42</v>
      </c>
      <c r="Y138" s="11">
        <f t="shared" si="12"/>
        <v>14114.276800000001</v>
      </c>
      <c r="Z138" s="11">
        <f t="shared" si="12"/>
        <v>14678.847872000002</v>
      </c>
      <c r="AA138" t="s">
        <v>129</v>
      </c>
      <c r="AB138" t="s">
        <v>74</v>
      </c>
      <c r="AC138" t="s">
        <v>75</v>
      </c>
      <c r="AD138" t="s">
        <v>69</v>
      </c>
      <c r="AE138" t="s">
        <v>70</v>
      </c>
      <c r="AF138" t="s">
        <v>78</v>
      </c>
      <c r="AG138">
        <v>0</v>
      </c>
      <c r="AI138" t="s">
        <v>72</v>
      </c>
    </row>
    <row r="139" spans="1:35" ht="15" customHeight="1" x14ac:dyDescent="0.3">
      <c r="A139">
        <v>126</v>
      </c>
      <c r="C139" t="s">
        <v>53</v>
      </c>
      <c r="D139">
        <v>282</v>
      </c>
      <c r="E139" t="s">
        <v>54</v>
      </c>
      <c r="F139" t="s">
        <v>55</v>
      </c>
      <c r="G139" t="s">
        <v>142</v>
      </c>
      <c r="H139" t="s">
        <v>57</v>
      </c>
      <c r="I139" t="s">
        <v>80</v>
      </c>
      <c r="J139" t="s">
        <v>501</v>
      </c>
      <c r="K139" t="s">
        <v>330</v>
      </c>
      <c r="L139" t="s">
        <v>331</v>
      </c>
      <c r="M139" t="s">
        <v>502</v>
      </c>
      <c r="N139" t="s">
        <v>503</v>
      </c>
      <c r="O139" t="s">
        <v>504</v>
      </c>
      <c r="P139" t="s">
        <v>505</v>
      </c>
      <c r="Q139" t="s">
        <v>63</v>
      </c>
      <c r="R139" t="s">
        <v>64</v>
      </c>
      <c r="S139" t="s">
        <v>63</v>
      </c>
      <c r="T139" t="s">
        <v>88</v>
      </c>
      <c r="U139">
        <v>1</v>
      </c>
      <c r="V139">
        <v>4955.3599999999997</v>
      </c>
      <c r="W139">
        <f t="shared" si="10"/>
        <v>4955.3599999999997</v>
      </c>
      <c r="X139" s="14">
        <f t="shared" si="11"/>
        <v>4955.3599999999997</v>
      </c>
      <c r="Y139" s="11">
        <f t="shared" si="12"/>
        <v>5153.5743999999995</v>
      </c>
      <c r="Z139" s="11">
        <f t="shared" si="12"/>
        <v>5359.7173759999996</v>
      </c>
      <c r="AA139" t="s">
        <v>129</v>
      </c>
      <c r="AB139" t="s">
        <v>74</v>
      </c>
      <c r="AC139" t="s">
        <v>75</v>
      </c>
      <c r="AD139" t="s">
        <v>69</v>
      </c>
      <c r="AE139" t="s">
        <v>70</v>
      </c>
      <c r="AF139" t="s">
        <v>78</v>
      </c>
      <c r="AG139">
        <v>0</v>
      </c>
      <c r="AI139" t="s">
        <v>72</v>
      </c>
    </row>
    <row r="140" spans="1:35" ht="15" customHeight="1" x14ac:dyDescent="0.3">
      <c r="A140">
        <v>127</v>
      </c>
      <c r="C140" t="s">
        <v>53</v>
      </c>
      <c r="D140">
        <v>282</v>
      </c>
      <c r="E140" t="s">
        <v>54</v>
      </c>
      <c r="F140" t="s">
        <v>55</v>
      </c>
      <c r="G140" t="s">
        <v>142</v>
      </c>
      <c r="H140" t="s">
        <v>57</v>
      </c>
      <c r="I140" t="s">
        <v>80</v>
      </c>
      <c r="J140" t="s">
        <v>506</v>
      </c>
      <c r="K140" t="s">
        <v>330</v>
      </c>
      <c r="L140" t="s">
        <v>331</v>
      </c>
      <c r="M140" t="s">
        <v>507</v>
      </c>
      <c r="N140" t="s">
        <v>508</v>
      </c>
      <c r="O140" t="s">
        <v>509</v>
      </c>
      <c r="P140" t="s">
        <v>510</v>
      </c>
      <c r="Q140" t="s">
        <v>63</v>
      </c>
      <c r="R140" t="s">
        <v>64</v>
      </c>
      <c r="S140" t="s">
        <v>63</v>
      </c>
      <c r="T140" t="s">
        <v>88</v>
      </c>
      <c r="U140">
        <v>1</v>
      </c>
      <c r="V140">
        <v>9642.86</v>
      </c>
      <c r="W140">
        <f t="shared" si="10"/>
        <v>9642.86</v>
      </c>
      <c r="X140" s="14">
        <f t="shared" si="11"/>
        <v>9642.86</v>
      </c>
      <c r="Y140" s="11">
        <f t="shared" si="12"/>
        <v>10028.574400000001</v>
      </c>
      <c r="Z140" s="11">
        <f t="shared" si="12"/>
        <v>10429.717376000002</v>
      </c>
      <c r="AA140" t="s">
        <v>129</v>
      </c>
      <c r="AB140" t="s">
        <v>74</v>
      </c>
      <c r="AC140" t="s">
        <v>75</v>
      </c>
      <c r="AD140" t="s">
        <v>69</v>
      </c>
      <c r="AE140" t="s">
        <v>70</v>
      </c>
      <c r="AF140" t="s">
        <v>78</v>
      </c>
      <c r="AG140">
        <v>0</v>
      </c>
      <c r="AI140" t="s">
        <v>72</v>
      </c>
    </row>
    <row r="141" spans="1:35" ht="15" customHeight="1" x14ac:dyDescent="0.3">
      <c r="A141">
        <v>128</v>
      </c>
      <c r="C141" t="s">
        <v>53</v>
      </c>
      <c r="D141">
        <v>282</v>
      </c>
      <c r="E141" t="s">
        <v>54</v>
      </c>
      <c r="F141" t="s">
        <v>55</v>
      </c>
      <c r="G141" t="s">
        <v>142</v>
      </c>
      <c r="H141" t="s">
        <v>57</v>
      </c>
      <c r="I141" t="s">
        <v>80</v>
      </c>
      <c r="J141" t="s">
        <v>511</v>
      </c>
      <c r="K141" t="s">
        <v>512</v>
      </c>
      <c r="L141" t="s">
        <v>513</v>
      </c>
      <c r="M141" t="s">
        <v>514</v>
      </c>
      <c r="N141" t="s">
        <v>515</v>
      </c>
      <c r="O141" t="s">
        <v>512</v>
      </c>
      <c r="P141" t="s">
        <v>513</v>
      </c>
      <c r="Q141" t="s">
        <v>63</v>
      </c>
      <c r="R141" t="s">
        <v>64</v>
      </c>
      <c r="S141" t="s">
        <v>63</v>
      </c>
      <c r="T141" t="s">
        <v>88</v>
      </c>
      <c r="U141">
        <v>2</v>
      </c>
      <c r="V141">
        <v>2232.14</v>
      </c>
      <c r="W141">
        <f t="shared" si="10"/>
        <v>4464.28</v>
      </c>
      <c r="X141" s="14">
        <f t="shared" si="11"/>
        <v>4464.28</v>
      </c>
      <c r="Y141" s="11">
        <f t="shared" si="12"/>
        <v>4642.8512000000001</v>
      </c>
      <c r="Z141" s="11">
        <f t="shared" si="12"/>
        <v>4828.5652479999999</v>
      </c>
      <c r="AA141" t="s">
        <v>89</v>
      </c>
      <c r="AB141" t="s">
        <v>74</v>
      </c>
      <c r="AC141" t="s">
        <v>75</v>
      </c>
      <c r="AD141" t="s">
        <v>69</v>
      </c>
      <c r="AE141" t="s">
        <v>70</v>
      </c>
      <c r="AF141" t="s">
        <v>78</v>
      </c>
      <c r="AG141">
        <v>0</v>
      </c>
      <c r="AI141" t="s">
        <v>72</v>
      </c>
    </row>
    <row r="142" spans="1:35" ht="15" customHeight="1" x14ac:dyDescent="0.3">
      <c r="A142">
        <v>129</v>
      </c>
      <c r="C142" t="s">
        <v>53</v>
      </c>
      <c r="D142">
        <v>282</v>
      </c>
      <c r="E142" t="s">
        <v>54</v>
      </c>
      <c r="F142" t="s">
        <v>55</v>
      </c>
      <c r="G142" t="s">
        <v>142</v>
      </c>
      <c r="H142" t="s">
        <v>57</v>
      </c>
      <c r="I142" t="s">
        <v>80</v>
      </c>
      <c r="J142" t="s">
        <v>516</v>
      </c>
      <c r="K142" t="s">
        <v>517</v>
      </c>
      <c r="L142" t="s">
        <v>518</v>
      </c>
      <c r="M142" t="s">
        <v>408</v>
      </c>
      <c r="N142" t="s">
        <v>409</v>
      </c>
      <c r="O142" t="s">
        <v>517</v>
      </c>
      <c r="P142" t="s">
        <v>518</v>
      </c>
      <c r="Q142" t="s">
        <v>63</v>
      </c>
      <c r="R142" t="s">
        <v>64</v>
      </c>
      <c r="S142" t="s">
        <v>63</v>
      </c>
      <c r="T142" t="s">
        <v>88</v>
      </c>
      <c r="U142">
        <v>1</v>
      </c>
      <c r="V142">
        <v>6071.43</v>
      </c>
      <c r="W142">
        <f t="shared" si="10"/>
        <v>6071.43</v>
      </c>
      <c r="X142" s="14">
        <f t="shared" si="11"/>
        <v>6071.43</v>
      </c>
      <c r="Y142" s="11">
        <f t="shared" si="12"/>
        <v>6314.2872000000007</v>
      </c>
      <c r="Z142" s="11">
        <f t="shared" si="12"/>
        <v>6566.8586880000012</v>
      </c>
      <c r="AA142" t="s">
        <v>89</v>
      </c>
      <c r="AB142" t="s">
        <v>74</v>
      </c>
      <c r="AC142" t="s">
        <v>75</v>
      </c>
      <c r="AD142" t="s">
        <v>69</v>
      </c>
      <c r="AE142" t="s">
        <v>70</v>
      </c>
      <c r="AF142" t="s">
        <v>78</v>
      </c>
      <c r="AG142">
        <v>0</v>
      </c>
      <c r="AI142" t="s">
        <v>72</v>
      </c>
    </row>
    <row r="143" spans="1:35" ht="15" customHeight="1" x14ac:dyDescent="0.3">
      <c r="A143">
        <v>130</v>
      </c>
      <c r="C143" t="s">
        <v>53</v>
      </c>
      <c r="D143">
        <v>282</v>
      </c>
      <c r="E143" t="s">
        <v>54</v>
      </c>
      <c r="F143" t="s">
        <v>55</v>
      </c>
      <c r="G143" t="s">
        <v>142</v>
      </c>
      <c r="H143" t="s">
        <v>57</v>
      </c>
      <c r="I143" t="s">
        <v>80</v>
      </c>
      <c r="J143" t="s">
        <v>519</v>
      </c>
      <c r="K143" t="s">
        <v>520</v>
      </c>
      <c r="L143" t="s">
        <v>521</v>
      </c>
      <c r="M143" t="s">
        <v>408</v>
      </c>
      <c r="N143" t="s">
        <v>409</v>
      </c>
      <c r="O143" t="s">
        <v>522</v>
      </c>
      <c r="P143" t="s">
        <v>522</v>
      </c>
      <c r="Q143" t="s">
        <v>63</v>
      </c>
      <c r="R143" t="s">
        <v>64</v>
      </c>
      <c r="S143" t="s">
        <v>63</v>
      </c>
      <c r="T143" t="s">
        <v>88</v>
      </c>
      <c r="U143">
        <v>2</v>
      </c>
      <c r="V143">
        <v>44910.71</v>
      </c>
      <c r="W143">
        <f t="shared" si="10"/>
        <v>89821.42</v>
      </c>
      <c r="X143" s="14">
        <f t="shared" si="11"/>
        <v>89821.42</v>
      </c>
      <c r="Y143" s="11">
        <f t="shared" si="12"/>
        <v>93414.276800000007</v>
      </c>
      <c r="Z143" s="11">
        <f t="shared" si="12"/>
        <v>97150.847872000013</v>
      </c>
      <c r="AA143" t="s">
        <v>89</v>
      </c>
      <c r="AB143" t="s">
        <v>74</v>
      </c>
      <c r="AC143" t="s">
        <v>75</v>
      </c>
      <c r="AD143" t="s">
        <v>69</v>
      </c>
      <c r="AE143" t="s">
        <v>70</v>
      </c>
      <c r="AF143" t="s">
        <v>78</v>
      </c>
      <c r="AG143">
        <v>0</v>
      </c>
      <c r="AI143" t="s">
        <v>72</v>
      </c>
    </row>
    <row r="144" spans="1:35" ht="15" customHeight="1" x14ac:dyDescent="0.3">
      <c r="A144">
        <v>131</v>
      </c>
      <c r="C144" t="s">
        <v>53</v>
      </c>
      <c r="D144">
        <v>282</v>
      </c>
      <c r="E144" t="s">
        <v>54</v>
      </c>
      <c r="F144" t="s">
        <v>55</v>
      </c>
      <c r="G144" t="s">
        <v>142</v>
      </c>
      <c r="H144" t="s">
        <v>57</v>
      </c>
      <c r="I144" t="s">
        <v>80</v>
      </c>
      <c r="J144" t="s">
        <v>440</v>
      </c>
      <c r="K144" t="s">
        <v>523</v>
      </c>
      <c r="L144" t="s">
        <v>442</v>
      </c>
      <c r="M144" t="s">
        <v>408</v>
      </c>
      <c r="N144" t="s">
        <v>409</v>
      </c>
      <c r="O144" t="s">
        <v>523</v>
      </c>
      <c r="P144" t="s">
        <v>442</v>
      </c>
      <c r="Q144" t="s">
        <v>63</v>
      </c>
      <c r="R144" t="s">
        <v>64</v>
      </c>
      <c r="S144" t="s">
        <v>63</v>
      </c>
      <c r="T144" t="s">
        <v>88</v>
      </c>
      <c r="U144">
        <v>1</v>
      </c>
      <c r="V144">
        <v>6875</v>
      </c>
      <c r="W144">
        <f t="shared" si="10"/>
        <v>6875</v>
      </c>
      <c r="X144" s="14">
        <f t="shared" si="11"/>
        <v>6875</v>
      </c>
      <c r="Y144" s="11">
        <f t="shared" si="12"/>
        <v>7150</v>
      </c>
      <c r="Z144" s="11">
        <f t="shared" si="12"/>
        <v>7436</v>
      </c>
      <c r="AA144" t="s">
        <v>89</v>
      </c>
      <c r="AB144" t="s">
        <v>74</v>
      </c>
      <c r="AC144" t="s">
        <v>75</v>
      </c>
      <c r="AD144" t="s">
        <v>69</v>
      </c>
      <c r="AE144" t="s">
        <v>70</v>
      </c>
      <c r="AF144" t="s">
        <v>78</v>
      </c>
      <c r="AG144">
        <v>0</v>
      </c>
      <c r="AI144" t="s">
        <v>72</v>
      </c>
    </row>
    <row r="145" spans="1:35" ht="15" customHeight="1" x14ac:dyDescent="0.3">
      <c r="A145">
        <v>132</v>
      </c>
      <c r="C145" t="s">
        <v>53</v>
      </c>
      <c r="D145">
        <v>282</v>
      </c>
      <c r="E145" t="s">
        <v>54</v>
      </c>
      <c r="F145" t="s">
        <v>55</v>
      </c>
      <c r="G145" t="s">
        <v>142</v>
      </c>
      <c r="H145" t="s">
        <v>57</v>
      </c>
      <c r="I145" t="s">
        <v>80</v>
      </c>
      <c r="J145" t="s">
        <v>524</v>
      </c>
      <c r="K145" t="s">
        <v>525</v>
      </c>
      <c r="L145" t="s">
        <v>526</v>
      </c>
      <c r="M145" t="s">
        <v>408</v>
      </c>
      <c r="N145" t="s">
        <v>409</v>
      </c>
      <c r="O145" t="s">
        <v>525</v>
      </c>
      <c r="P145" t="s">
        <v>526</v>
      </c>
      <c r="Q145" t="s">
        <v>63</v>
      </c>
      <c r="R145" t="s">
        <v>64</v>
      </c>
      <c r="S145" t="s">
        <v>63</v>
      </c>
      <c r="T145" t="s">
        <v>88</v>
      </c>
      <c r="U145">
        <v>1</v>
      </c>
      <c r="V145">
        <v>2946.43</v>
      </c>
      <c r="W145">
        <f t="shared" si="10"/>
        <v>2946.43</v>
      </c>
      <c r="X145" s="14">
        <f t="shared" si="11"/>
        <v>2946.43</v>
      </c>
      <c r="Y145" s="11">
        <f t="shared" si="12"/>
        <v>3064.2871999999998</v>
      </c>
      <c r="Z145" s="11">
        <f t="shared" si="12"/>
        <v>3186.8586879999998</v>
      </c>
      <c r="AA145" t="s">
        <v>89</v>
      </c>
      <c r="AB145" t="s">
        <v>74</v>
      </c>
      <c r="AC145" t="s">
        <v>75</v>
      </c>
      <c r="AD145" t="s">
        <v>69</v>
      </c>
      <c r="AE145" t="s">
        <v>70</v>
      </c>
      <c r="AF145" t="s">
        <v>78</v>
      </c>
      <c r="AG145">
        <v>0</v>
      </c>
      <c r="AI145" t="s">
        <v>72</v>
      </c>
    </row>
    <row r="146" spans="1:35" ht="15" customHeight="1" x14ac:dyDescent="0.3">
      <c r="A146">
        <v>133</v>
      </c>
      <c r="C146" t="s">
        <v>53</v>
      </c>
      <c r="D146">
        <v>282</v>
      </c>
      <c r="E146" t="s">
        <v>54</v>
      </c>
      <c r="F146" t="s">
        <v>55</v>
      </c>
      <c r="G146" t="s">
        <v>142</v>
      </c>
      <c r="H146" t="s">
        <v>57</v>
      </c>
      <c r="I146" t="s">
        <v>80</v>
      </c>
      <c r="J146" t="s">
        <v>527</v>
      </c>
      <c r="K146" t="s">
        <v>525</v>
      </c>
      <c r="L146" t="s">
        <v>526</v>
      </c>
      <c r="M146" t="s">
        <v>408</v>
      </c>
      <c r="N146" t="s">
        <v>409</v>
      </c>
      <c r="O146" t="s">
        <v>525</v>
      </c>
      <c r="P146" t="s">
        <v>526</v>
      </c>
      <c r="Q146" t="s">
        <v>63</v>
      </c>
      <c r="R146" t="s">
        <v>64</v>
      </c>
      <c r="S146" t="s">
        <v>63</v>
      </c>
      <c r="T146" t="s">
        <v>88</v>
      </c>
      <c r="U146">
        <v>1</v>
      </c>
      <c r="V146">
        <v>3482.14</v>
      </c>
      <c r="W146">
        <f t="shared" si="10"/>
        <v>3482.14</v>
      </c>
      <c r="X146" s="14">
        <f t="shared" si="11"/>
        <v>3482.14</v>
      </c>
      <c r="Y146" s="11">
        <f t="shared" si="12"/>
        <v>3621.4256</v>
      </c>
      <c r="Z146" s="11">
        <f t="shared" si="12"/>
        <v>3766.2826239999999</v>
      </c>
      <c r="AA146" t="s">
        <v>89</v>
      </c>
      <c r="AB146" t="s">
        <v>74</v>
      </c>
      <c r="AC146" t="s">
        <v>75</v>
      </c>
      <c r="AD146" t="s">
        <v>69</v>
      </c>
      <c r="AE146" t="s">
        <v>70</v>
      </c>
      <c r="AF146" t="s">
        <v>78</v>
      </c>
      <c r="AG146">
        <v>0</v>
      </c>
      <c r="AI146" t="s">
        <v>72</v>
      </c>
    </row>
    <row r="147" spans="1:35" ht="15" customHeight="1" x14ac:dyDescent="0.3">
      <c r="A147">
        <v>134</v>
      </c>
      <c r="C147" t="s">
        <v>53</v>
      </c>
      <c r="D147">
        <v>282</v>
      </c>
      <c r="E147" t="s">
        <v>54</v>
      </c>
      <c r="F147" t="s">
        <v>55</v>
      </c>
      <c r="G147" t="s">
        <v>142</v>
      </c>
      <c r="H147" t="s">
        <v>57</v>
      </c>
      <c r="I147" t="s">
        <v>80</v>
      </c>
      <c r="J147" t="s">
        <v>528</v>
      </c>
      <c r="K147" t="s">
        <v>529</v>
      </c>
      <c r="L147" t="s">
        <v>530</v>
      </c>
      <c r="M147" t="s">
        <v>531</v>
      </c>
      <c r="N147" t="s">
        <v>532</v>
      </c>
      <c r="O147" t="s">
        <v>533</v>
      </c>
      <c r="P147" t="s">
        <v>534</v>
      </c>
      <c r="Q147" t="s">
        <v>63</v>
      </c>
      <c r="R147" t="s">
        <v>64</v>
      </c>
      <c r="S147" t="s">
        <v>63</v>
      </c>
      <c r="T147" t="s">
        <v>99</v>
      </c>
      <c r="U147">
        <v>2</v>
      </c>
      <c r="V147">
        <v>446.43</v>
      </c>
      <c r="W147">
        <f t="shared" si="10"/>
        <v>892.86</v>
      </c>
      <c r="X147" s="14">
        <f t="shared" si="11"/>
        <v>892.86</v>
      </c>
      <c r="Y147" s="11">
        <f t="shared" si="12"/>
        <v>928.57440000000008</v>
      </c>
      <c r="Z147" s="11">
        <f t="shared" si="12"/>
        <v>965.71737600000017</v>
      </c>
      <c r="AA147" t="s">
        <v>89</v>
      </c>
      <c r="AB147" t="s">
        <v>74</v>
      </c>
      <c r="AC147" t="s">
        <v>75</v>
      </c>
      <c r="AD147" t="s">
        <v>69</v>
      </c>
      <c r="AE147" t="s">
        <v>70</v>
      </c>
      <c r="AF147" t="s">
        <v>78</v>
      </c>
      <c r="AG147">
        <v>0</v>
      </c>
      <c r="AI147" t="s">
        <v>72</v>
      </c>
    </row>
    <row r="148" spans="1:35" ht="15" customHeight="1" x14ac:dyDescent="0.3">
      <c r="A148">
        <v>135</v>
      </c>
      <c r="C148" t="s">
        <v>53</v>
      </c>
      <c r="D148">
        <v>282</v>
      </c>
      <c r="E148" t="s">
        <v>54</v>
      </c>
      <c r="F148" t="s">
        <v>55</v>
      </c>
      <c r="G148" t="s">
        <v>142</v>
      </c>
      <c r="H148" t="s">
        <v>57</v>
      </c>
      <c r="I148" t="s">
        <v>80</v>
      </c>
      <c r="J148" t="s">
        <v>406</v>
      </c>
      <c r="K148" t="s">
        <v>407</v>
      </c>
      <c r="L148" t="s">
        <v>407</v>
      </c>
      <c r="M148" t="s">
        <v>408</v>
      </c>
      <c r="N148" t="s">
        <v>409</v>
      </c>
      <c r="O148" t="s">
        <v>535</v>
      </c>
      <c r="P148" t="s">
        <v>536</v>
      </c>
      <c r="Q148" t="s">
        <v>98</v>
      </c>
      <c r="S148" t="s">
        <v>98</v>
      </c>
      <c r="T148" t="s">
        <v>88</v>
      </c>
      <c r="U148">
        <v>1</v>
      </c>
      <c r="V148">
        <v>20267.86</v>
      </c>
      <c r="W148">
        <f t="shared" si="10"/>
        <v>20267.86</v>
      </c>
      <c r="X148" s="10">
        <f t="shared" si="11"/>
        <v>20267.86</v>
      </c>
      <c r="Y148" s="11">
        <f t="shared" si="12"/>
        <v>21078.574400000001</v>
      </c>
      <c r="Z148" s="11">
        <f t="shared" si="12"/>
        <v>21921.717376000001</v>
      </c>
      <c r="AA148" t="s">
        <v>124</v>
      </c>
      <c r="AB148" t="s">
        <v>74</v>
      </c>
      <c r="AC148" t="s">
        <v>75</v>
      </c>
      <c r="AD148" t="s">
        <v>69</v>
      </c>
      <c r="AE148" t="s">
        <v>70</v>
      </c>
      <c r="AF148" t="s">
        <v>78</v>
      </c>
      <c r="AG148">
        <v>0</v>
      </c>
      <c r="AI148" t="s">
        <v>72</v>
      </c>
    </row>
    <row r="149" spans="1:35" ht="15" customHeight="1" x14ac:dyDescent="0.3">
      <c r="A149">
        <v>136</v>
      </c>
      <c r="C149" t="s">
        <v>53</v>
      </c>
      <c r="D149">
        <v>282</v>
      </c>
      <c r="E149" t="s">
        <v>54</v>
      </c>
      <c r="F149" t="s">
        <v>55</v>
      </c>
      <c r="G149" t="s">
        <v>142</v>
      </c>
      <c r="H149" t="s">
        <v>57</v>
      </c>
      <c r="I149" t="s">
        <v>80</v>
      </c>
      <c r="J149" t="s">
        <v>406</v>
      </c>
      <c r="K149" t="s">
        <v>407</v>
      </c>
      <c r="L149" t="s">
        <v>407</v>
      </c>
      <c r="M149" t="s">
        <v>408</v>
      </c>
      <c r="N149" t="s">
        <v>409</v>
      </c>
      <c r="O149" t="s">
        <v>537</v>
      </c>
      <c r="P149" t="s">
        <v>538</v>
      </c>
      <c r="Q149" t="s">
        <v>98</v>
      </c>
      <c r="S149" t="s">
        <v>98</v>
      </c>
      <c r="T149" t="s">
        <v>88</v>
      </c>
      <c r="U149">
        <v>1</v>
      </c>
      <c r="V149">
        <v>18928.57</v>
      </c>
      <c r="W149">
        <f t="shared" si="10"/>
        <v>18928.57</v>
      </c>
      <c r="X149" s="10">
        <f t="shared" si="11"/>
        <v>18928.57</v>
      </c>
      <c r="Y149" s="11">
        <f t="shared" si="12"/>
        <v>19685.712800000001</v>
      </c>
      <c r="Z149" s="11">
        <f t="shared" si="12"/>
        <v>20473.141312000003</v>
      </c>
      <c r="AA149" t="s">
        <v>124</v>
      </c>
      <c r="AB149" t="s">
        <v>74</v>
      </c>
      <c r="AC149" t="s">
        <v>75</v>
      </c>
      <c r="AD149" t="s">
        <v>69</v>
      </c>
      <c r="AE149" t="s">
        <v>70</v>
      </c>
      <c r="AF149" t="s">
        <v>78</v>
      </c>
      <c r="AG149">
        <v>0</v>
      </c>
      <c r="AI149" t="s">
        <v>72</v>
      </c>
    </row>
    <row r="150" spans="1:35" ht="15" customHeight="1" x14ac:dyDescent="0.3">
      <c r="A150">
        <v>137</v>
      </c>
      <c r="C150" t="s">
        <v>53</v>
      </c>
      <c r="D150">
        <v>282</v>
      </c>
      <c r="E150" t="s">
        <v>54</v>
      </c>
      <c r="F150" t="s">
        <v>55</v>
      </c>
      <c r="G150" t="s">
        <v>142</v>
      </c>
      <c r="H150" t="s">
        <v>57</v>
      </c>
      <c r="I150" t="s">
        <v>80</v>
      </c>
      <c r="J150" t="s">
        <v>455</v>
      </c>
      <c r="K150" t="s">
        <v>539</v>
      </c>
      <c r="L150" t="s">
        <v>457</v>
      </c>
      <c r="M150" t="s">
        <v>408</v>
      </c>
      <c r="N150" t="s">
        <v>409</v>
      </c>
      <c r="O150" t="s">
        <v>540</v>
      </c>
      <c r="P150" t="s">
        <v>541</v>
      </c>
      <c r="Q150" t="s">
        <v>63</v>
      </c>
      <c r="R150" t="s">
        <v>64</v>
      </c>
      <c r="S150" t="s">
        <v>63</v>
      </c>
      <c r="T150" t="s">
        <v>88</v>
      </c>
      <c r="U150">
        <v>1</v>
      </c>
      <c r="V150">
        <v>4196.43</v>
      </c>
      <c r="W150">
        <f t="shared" si="10"/>
        <v>4196.43</v>
      </c>
      <c r="X150" s="10">
        <f t="shared" si="11"/>
        <v>4196.43</v>
      </c>
      <c r="Y150" s="11">
        <f t="shared" si="12"/>
        <v>4364.2872000000007</v>
      </c>
      <c r="Z150" s="11">
        <f t="shared" si="12"/>
        <v>4538.8586880000012</v>
      </c>
      <c r="AA150" t="s">
        <v>129</v>
      </c>
      <c r="AB150" t="s">
        <v>74</v>
      </c>
      <c r="AC150" t="s">
        <v>75</v>
      </c>
      <c r="AD150" t="s">
        <v>69</v>
      </c>
      <c r="AE150" t="s">
        <v>70</v>
      </c>
      <c r="AF150" t="s">
        <v>78</v>
      </c>
      <c r="AG150">
        <v>0</v>
      </c>
      <c r="AI150" t="s">
        <v>72</v>
      </c>
    </row>
    <row r="151" spans="1:35" ht="15" customHeight="1" x14ac:dyDescent="0.3">
      <c r="A151">
        <v>138</v>
      </c>
      <c r="C151" t="s">
        <v>53</v>
      </c>
      <c r="D151">
        <v>282</v>
      </c>
      <c r="E151" t="s">
        <v>54</v>
      </c>
      <c r="F151" t="s">
        <v>55</v>
      </c>
      <c r="G151" t="s">
        <v>142</v>
      </c>
      <c r="H151" t="s">
        <v>57</v>
      </c>
      <c r="I151" t="s">
        <v>80</v>
      </c>
      <c r="J151" t="s">
        <v>419</v>
      </c>
      <c r="K151" t="s">
        <v>420</v>
      </c>
      <c r="L151" t="s">
        <v>421</v>
      </c>
      <c r="M151" t="s">
        <v>408</v>
      </c>
      <c r="N151" t="s">
        <v>409</v>
      </c>
      <c r="O151" t="s">
        <v>542</v>
      </c>
      <c r="P151" t="s">
        <v>543</v>
      </c>
      <c r="Q151" t="s">
        <v>63</v>
      </c>
      <c r="R151" t="s">
        <v>64</v>
      </c>
      <c r="S151" t="s">
        <v>63</v>
      </c>
      <c r="T151" t="s">
        <v>88</v>
      </c>
      <c r="U151">
        <v>1</v>
      </c>
      <c r="V151">
        <v>4375</v>
      </c>
      <c r="W151">
        <f t="shared" si="10"/>
        <v>4375</v>
      </c>
      <c r="X151" s="10">
        <f t="shared" si="11"/>
        <v>4375</v>
      </c>
      <c r="Y151" s="11">
        <f t="shared" si="12"/>
        <v>4550</v>
      </c>
      <c r="Z151" s="11">
        <f t="shared" si="12"/>
        <v>4732</v>
      </c>
      <c r="AA151" t="s">
        <v>129</v>
      </c>
      <c r="AB151" t="s">
        <v>74</v>
      </c>
      <c r="AC151" t="s">
        <v>75</v>
      </c>
      <c r="AD151" t="s">
        <v>69</v>
      </c>
      <c r="AE151" t="s">
        <v>70</v>
      </c>
      <c r="AF151" t="s">
        <v>78</v>
      </c>
      <c r="AG151">
        <v>0</v>
      </c>
      <c r="AI151" t="s">
        <v>72</v>
      </c>
    </row>
    <row r="152" spans="1:35" ht="15" customHeight="1" x14ac:dyDescent="0.3">
      <c r="A152">
        <v>139</v>
      </c>
      <c r="C152" t="s">
        <v>53</v>
      </c>
      <c r="D152">
        <v>282</v>
      </c>
      <c r="E152" t="s">
        <v>54</v>
      </c>
      <c r="F152" t="s">
        <v>55</v>
      </c>
      <c r="G152" t="s">
        <v>142</v>
      </c>
      <c r="H152" t="s">
        <v>57</v>
      </c>
      <c r="I152" t="s">
        <v>80</v>
      </c>
      <c r="J152" t="s">
        <v>527</v>
      </c>
      <c r="K152" t="s">
        <v>544</v>
      </c>
      <c r="L152" t="s">
        <v>545</v>
      </c>
      <c r="M152" t="s">
        <v>408</v>
      </c>
      <c r="N152" t="s">
        <v>409</v>
      </c>
      <c r="O152" t="s">
        <v>546</v>
      </c>
      <c r="P152" s="13" t="s">
        <v>545</v>
      </c>
      <c r="Q152" t="s">
        <v>63</v>
      </c>
      <c r="R152" t="s">
        <v>64</v>
      </c>
      <c r="S152" t="s">
        <v>63</v>
      </c>
      <c r="T152" t="s">
        <v>88</v>
      </c>
      <c r="U152">
        <v>1</v>
      </c>
      <c r="V152">
        <v>4017.86</v>
      </c>
      <c r="W152">
        <f t="shared" si="10"/>
        <v>4017.86</v>
      </c>
      <c r="X152" s="10">
        <f t="shared" si="11"/>
        <v>4017.86</v>
      </c>
      <c r="Y152" s="11">
        <f t="shared" si="12"/>
        <v>4178.5744000000004</v>
      </c>
      <c r="Z152" s="11">
        <f t="shared" si="12"/>
        <v>4345.7173760000005</v>
      </c>
      <c r="AA152" t="s">
        <v>129</v>
      </c>
      <c r="AB152" t="s">
        <v>74</v>
      </c>
      <c r="AC152" t="s">
        <v>75</v>
      </c>
      <c r="AD152" t="s">
        <v>69</v>
      </c>
      <c r="AE152" t="s">
        <v>70</v>
      </c>
      <c r="AF152" t="s">
        <v>78</v>
      </c>
      <c r="AG152">
        <v>0</v>
      </c>
      <c r="AI152" t="s">
        <v>72</v>
      </c>
    </row>
    <row r="153" spans="1:35" ht="15" customHeight="1" x14ac:dyDescent="0.3">
      <c r="A153">
        <v>140</v>
      </c>
      <c r="C153" t="s">
        <v>53</v>
      </c>
      <c r="D153">
        <v>282</v>
      </c>
      <c r="E153" t="s">
        <v>54</v>
      </c>
      <c r="F153" t="s">
        <v>55</v>
      </c>
      <c r="G153" t="s">
        <v>142</v>
      </c>
      <c r="H153" t="s">
        <v>57</v>
      </c>
      <c r="I153" t="s">
        <v>80</v>
      </c>
      <c r="J153" t="s">
        <v>455</v>
      </c>
      <c r="K153" t="s">
        <v>457</v>
      </c>
      <c r="L153" s="13" t="s">
        <v>457</v>
      </c>
      <c r="M153" t="s">
        <v>408</v>
      </c>
      <c r="N153" t="s">
        <v>409</v>
      </c>
      <c r="O153" t="s">
        <v>547</v>
      </c>
      <c r="P153" s="13" t="s">
        <v>548</v>
      </c>
      <c r="Q153" t="s">
        <v>63</v>
      </c>
      <c r="R153" t="s">
        <v>64</v>
      </c>
      <c r="S153" t="s">
        <v>63</v>
      </c>
      <c r="T153" t="s">
        <v>88</v>
      </c>
      <c r="U153">
        <v>1</v>
      </c>
      <c r="V153">
        <v>4776.79</v>
      </c>
      <c r="W153">
        <f t="shared" si="10"/>
        <v>4776.79</v>
      </c>
      <c r="X153" s="10">
        <f t="shared" si="11"/>
        <v>4776.79</v>
      </c>
      <c r="Y153" s="11">
        <f t="shared" si="12"/>
        <v>4967.8616000000002</v>
      </c>
      <c r="Z153" s="11">
        <f t="shared" si="12"/>
        <v>5166.5760640000008</v>
      </c>
      <c r="AA153" t="s">
        <v>113</v>
      </c>
      <c r="AB153" t="s">
        <v>74</v>
      </c>
      <c r="AC153" t="s">
        <v>75</v>
      </c>
      <c r="AD153" t="s">
        <v>69</v>
      </c>
      <c r="AE153" t="s">
        <v>70</v>
      </c>
      <c r="AF153" t="s">
        <v>78</v>
      </c>
      <c r="AG153">
        <v>0</v>
      </c>
      <c r="AI153" t="s">
        <v>72</v>
      </c>
    </row>
    <row r="154" spans="1:35" ht="15" customHeight="1" x14ac:dyDescent="0.3">
      <c r="A154">
        <v>141</v>
      </c>
      <c r="C154" t="s">
        <v>53</v>
      </c>
      <c r="D154">
        <v>282</v>
      </c>
      <c r="E154" t="s">
        <v>54</v>
      </c>
      <c r="F154" t="s">
        <v>55</v>
      </c>
      <c r="G154" t="s">
        <v>142</v>
      </c>
      <c r="H154" t="s">
        <v>57</v>
      </c>
      <c r="I154" t="s">
        <v>80</v>
      </c>
      <c r="J154" t="s">
        <v>455</v>
      </c>
      <c r="K154" t="s">
        <v>457</v>
      </c>
      <c r="L154" s="13" t="s">
        <v>457</v>
      </c>
      <c r="M154" t="s">
        <v>408</v>
      </c>
      <c r="N154" t="s">
        <v>409</v>
      </c>
      <c r="O154" t="s">
        <v>547</v>
      </c>
      <c r="P154" s="13" t="s">
        <v>548</v>
      </c>
      <c r="Q154" t="s">
        <v>63</v>
      </c>
      <c r="R154" t="s">
        <v>64</v>
      </c>
      <c r="S154" t="s">
        <v>63</v>
      </c>
      <c r="T154" t="s">
        <v>88</v>
      </c>
      <c r="U154">
        <v>1</v>
      </c>
      <c r="V154">
        <v>4241.07</v>
      </c>
      <c r="W154">
        <f t="shared" si="10"/>
        <v>4241.07</v>
      </c>
      <c r="X154" s="10">
        <f t="shared" si="11"/>
        <v>4241.07</v>
      </c>
      <c r="Y154" s="11">
        <f t="shared" ref="Y154:Z173" si="13">X154*1.04</f>
        <v>4410.7128000000002</v>
      </c>
      <c r="Z154" s="11">
        <f t="shared" si="13"/>
        <v>4587.1413120000007</v>
      </c>
      <c r="AA154" t="s">
        <v>113</v>
      </c>
      <c r="AB154" t="s">
        <v>74</v>
      </c>
      <c r="AC154" t="s">
        <v>75</v>
      </c>
      <c r="AD154" t="s">
        <v>69</v>
      </c>
      <c r="AE154" t="s">
        <v>70</v>
      </c>
      <c r="AF154" t="s">
        <v>78</v>
      </c>
      <c r="AG154">
        <v>0</v>
      </c>
      <c r="AI154" t="s">
        <v>72</v>
      </c>
    </row>
    <row r="155" spans="1:35" ht="15" customHeight="1" x14ac:dyDescent="0.3">
      <c r="A155">
        <v>142</v>
      </c>
      <c r="C155" t="s">
        <v>53</v>
      </c>
      <c r="D155">
        <v>282</v>
      </c>
      <c r="E155" t="s">
        <v>54</v>
      </c>
      <c r="F155" t="s">
        <v>55</v>
      </c>
      <c r="G155" t="s">
        <v>142</v>
      </c>
      <c r="H155" t="s">
        <v>57</v>
      </c>
      <c r="I155" t="s">
        <v>80</v>
      </c>
      <c r="J155" s="13" t="s">
        <v>434</v>
      </c>
      <c r="K155" t="s">
        <v>436</v>
      </c>
      <c r="L155" t="s">
        <v>436</v>
      </c>
      <c r="M155" t="s">
        <v>408</v>
      </c>
      <c r="N155" t="s">
        <v>409</v>
      </c>
      <c r="O155" t="s">
        <v>549</v>
      </c>
      <c r="P155" t="s">
        <v>550</v>
      </c>
      <c r="Q155" t="s">
        <v>63</v>
      </c>
      <c r="R155" t="s">
        <v>64</v>
      </c>
      <c r="S155" t="s">
        <v>63</v>
      </c>
      <c r="T155" t="s">
        <v>88</v>
      </c>
      <c r="U155">
        <v>1</v>
      </c>
      <c r="V155">
        <v>6428.57</v>
      </c>
      <c r="W155">
        <f t="shared" si="10"/>
        <v>6428.57</v>
      </c>
      <c r="X155" s="10">
        <f t="shared" si="11"/>
        <v>6428.57</v>
      </c>
      <c r="Y155" s="11">
        <f t="shared" si="13"/>
        <v>6685.7128000000002</v>
      </c>
      <c r="Z155" s="11">
        <f t="shared" si="13"/>
        <v>6953.1413120000007</v>
      </c>
      <c r="AA155" t="s">
        <v>113</v>
      </c>
      <c r="AB155" t="s">
        <v>74</v>
      </c>
      <c r="AC155" t="s">
        <v>75</v>
      </c>
      <c r="AD155" t="s">
        <v>69</v>
      </c>
      <c r="AE155" t="s">
        <v>70</v>
      </c>
      <c r="AF155" t="s">
        <v>78</v>
      </c>
      <c r="AG155">
        <v>0</v>
      </c>
      <c r="AI155" t="s">
        <v>72</v>
      </c>
    </row>
    <row r="156" spans="1:35" ht="15" customHeight="1" x14ac:dyDescent="0.3">
      <c r="A156">
        <v>143</v>
      </c>
      <c r="C156" t="s">
        <v>53</v>
      </c>
      <c r="D156">
        <v>282</v>
      </c>
      <c r="E156" t="s">
        <v>54</v>
      </c>
      <c r="F156" t="s">
        <v>55</v>
      </c>
      <c r="G156" t="s">
        <v>142</v>
      </c>
      <c r="H156" t="s">
        <v>57</v>
      </c>
      <c r="I156" t="s">
        <v>80</v>
      </c>
      <c r="J156" s="16" t="s">
        <v>458</v>
      </c>
      <c r="K156" t="s">
        <v>551</v>
      </c>
      <c r="L156" t="s">
        <v>460</v>
      </c>
      <c r="M156" t="s">
        <v>408</v>
      </c>
      <c r="N156" t="s">
        <v>409</v>
      </c>
      <c r="O156" t="s">
        <v>552</v>
      </c>
      <c r="P156" t="s">
        <v>553</v>
      </c>
      <c r="Q156" t="s">
        <v>63</v>
      </c>
      <c r="R156" t="s">
        <v>64</v>
      </c>
      <c r="S156" t="s">
        <v>63</v>
      </c>
      <c r="T156" t="s">
        <v>88</v>
      </c>
      <c r="U156">
        <v>1</v>
      </c>
      <c r="V156">
        <v>3035.71</v>
      </c>
      <c r="W156">
        <f t="shared" si="10"/>
        <v>3035.71</v>
      </c>
      <c r="X156" s="10">
        <f t="shared" si="11"/>
        <v>3035.71</v>
      </c>
      <c r="Y156" s="11">
        <f t="shared" si="13"/>
        <v>3157.1384000000003</v>
      </c>
      <c r="Z156" s="11">
        <f t="shared" si="13"/>
        <v>3283.4239360000006</v>
      </c>
      <c r="AA156" t="s">
        <v>113</v>
      </c>
      <c r="AB156" t="s">
        <v>74</v>
      </c>
      <c r="AC156" t="s">
        <v>75</v>
      </c>
      <c r="AD156" t="s">
        <v>69</v>
      </c>
      <c r="AE156" t="s">
        <v>70</v>
      </c>
      <c r="AF156" t="s">
        <v>78</v>
      </c>
      <c r="AG156">
        <v>0</v>
      </c>
      <c r="AI156" t="s">
        <v>72</v>
      </c>
    </row>
    <row r="157" spans="1:35" ht="15" customHeight="1" x14ac:dyDescent="0.3">
      <c r="A157">
        <v>144</v>
      </c>
      <c r="C157" t="s">
        <v>53</v>
      </c>
      <c r="D157">
        <v>282</v>
      </c>
      <c r="E157" t="s">
        <v>54</v>
      </c>
      <c r="F157" t="s">
        <v>55</v>
      </c>
      <c r="G157" t="s">
        <v>142</v>
      </c>
      <c r="H157" t="s">
        <v>57</v>
      </c>
      <c r="I157" t="s">
        <v>80</v>
      </c>
      <c r="J157" t="s">
        <v>443</v>
      </c>
      <c r="K157" t="s">
        <v>444</v>
      </c>
      <c r="L157" t="s">
        <v>445</v>
      </c>
      <c r="M157" t="s">
        <v>446</v>
      </c>
      <c r="N157" t="s">
        <v>447</v>
      </c>
      <c r="O157" t="s">
        <v>554</v>
      </c>
      <c r="P157" t="s">
        <v>555</v>
      </c>
      <c r="Q157" t="s">
        <v>63</v>
      </c>
      <c r="R157" t="s">
        <v>64</v>
      </c>
      <c r="S157" t="s">
        <v>63</v>
      </c>
      <c r="T157" t="s">
        <v>88</v>
      </c>
      <c r="U157">
        <v>1</v>
      </c>
      <c r="V157">
        <v>5848.21</v>
      </c>
      <c r="W157">
        <f t="shared" si="10"/>
        <v>5848.21</v>
      </c>
      <c r="X157" s="10">
        <f t="shared" si="11"/>
        <v>5848.21</v>
      </c>
      <c r="Y157" s="11">
        <f t="shared" si="13"/>
        <v>6082.1383999999998</v>
      </c>
      <c r="Z157" s="11">
        <f t="shared" si="13"/>
        <v>6325.4239360000001</v>
      </c>
      <c r="AA157" t="s">
        <v>113</v>
      </c>
      <c r="AB157" t="s">
        <v>74</v>
      </c>
      <c r="AC157" t="s">
        <v>75</v>
      </c>
      <c r="AD157" t="s">
        <v>69</v>
      </c>
      <c r="AE157" t="s">
        <v>70</v>
      </c>
      <c r="AF157" t="s">
        <v>78</v>
      </c>
      <c r="AG157">
        <v>0</v>
      </c>
      <c r="AI157" t="s">
        <v>72</v>
      </c>
    </row>
    <row r="158" spans="1:35" ht="15" customHeight="1" x14ac:dyDescent="0.3">
      <c r="A158">
        <v>145</v>
      </c>
      <c r="C158" t="s">
        <v>53</v>
      </c>
      <c r="D158">
        <v>282</v>
      </c>
      <c r="E158" t="s">
        <v>54</v>
      </c>
      <c r="F158" t="s">
        <v>55</v>
      </c>
      <c r="G158" t="s">
        <v>142</v>
      </c>
      <c r="H158" t="s">
        <v>57</v>
      </c>
      <c r="I158" t="s">
        <v>80</v>
      </c>
      <c r="J158" t="s">
        <v>443</v>
      </c>
      <c r="K158" t="s">
        <v>444</v>
      </c>
      <c r="L158" t="s">
        <v>445</v>
      </c>
      <c r="M158" t="s">
        <v>446</v>
      </c>
      <c r="N158" t="s">
        <v>447</v>
      </c>
      <c r="O158" t="s">
        <v>554</v>
      </c>
      <c r="P158" t="s">
        <v>555</v>
      </c>
      <c r="Q158" t="s">
        <v>63</v>
      </c>
      <c r="R158" t="s">
        <v>64</v>
      </c>
      <c r="S158" t="s">
        <v>63</v>
      </c>
      <c r="T158" t="s">
        <v>88</v>
      </c>
      <c r="U158">
        <v>1</v>
      </c>
      <c r="V158">
        <v>5848.21</v>
      </c>
      <c r="W158">
        <f t="shared" si="10"/>
        <v>5848.21</v>
      </c>
      <c r="X158" s="10">
        <f t="shared" si="11"/>
        <v>5848.21</v>
      </c>
      <c r="Y158" s="11">
        <f t="shared" si="13"/>
        <v>6082.1383999999998</v>
      </c>
      <c r="Z158" s="11">
        <f t="shared" si="13"/>
        <v>6325.4239360000001</v>
      </c>
      <c r="AA158" t="s">
        <v>113</v>
      </c>
      <c r="AB158" t="s">
        <v>74</v>
      </c>
      <c r="AC158" t="s">
        <v>75</v>
      </c>
      <c r="AD158" t="s">
        <v>69</v>
      </c>
      <c r="AE158" t="s">
        <v>70</v>
      </c>
      <c r="AF158" t="s">
        <v>78</v>
      </c>
      <c r="AG158">
        <v>0</v>
      </c>
      <c r="AI158" t="s">
        <v>72</v>
      </c>
    </row>
    <row r="159" spans="1:35" ht="15" customHeight="1" x14ac:dyDescent="0.3">
      <c r="A159">
        <v>146</v>
      </c>
      <c r="C159" t="s">
        <v>53</v>
      </c>
      <c r="D159">
        <v>282</v>
      </c>
      <c r="E159" t="s">
        <v>54</v>
      </c>
      <c r="F159" t="s">
        <v>55</v>
      </c>
      <c r="G159" t="s">
        <v>142</v>
      </c>
      <c r="H159" t="s">
        <v>57</v>
      </c>
      <c r="I159" t="s">
        <v>80</v>
      </c>
      <c r="J159" t="s">
        <v>450</v>
      </c>
      <c r="K159" t="s">
        <v>451</v>
      </c>
      <c r="L159" t="s">
        <v>452</v>
      </c>
      <c r="M159" t="s">
        <v>408</v>
      </c>
      <c r="N159" t="s">
        <v>409</v>
      </c>
      <c r="O159" t="s">
        <v>556</v>
      </c>
      <c r="P159" t="s">
        <v>557</v>
      </c>
      <c r="Q159" t="s">
        <v>63</v>
      </c>
      <c r="R159" t="s">
        <v>64</v>
      </c>
      <c r="S159" t="s">
        <v>63</v>
      </c>
      <c r="T159" t="s">
        <v>88</v>
      </c>
      <c r="U159">
        <v>1</v>
      </c>
      <c r="V159">
        <v>2678.57</v>
      </c>
      <c r="W159">
        <f t="shared" si="10"/>
        <v>2678.57</v>
      </c>
      <c r="X159" s="10">
        <f t="shared" si="11"/>
        <v>2678.57</v>
      </c>
      <c r="Y159" s="11">
        <f t="shared" si="13"/>
        <v>2785.7128000000002</v>
      </c>
      <c r="Z159" s="11">
        <f t="shared" si="13"/>
        <v>2897.1413120000002</v>
      </c>
      <c r="AA159" t="s">
        <v>113</v>
      </c>
      <c r="AB159" t="s">
        <v>74</v>
      </c>
      <c r="AC159" t="s">
        <v>75</v>
      </c>
      <c r="AD159" t="s">
        <v>69</v>
      </c>
      <c r="AE159" t="s">
        <v>70</v>
      </c>
      <c r="AF159" t="s">
        <v>78</v>
      </c>
      <c r="AG159">
        <v>0</v>
      </c>
      <c r="AI159" t="s">
        <v>72</v>
      </c>
    </row>
    <row r="160" spans="1:35" ht="15" customHeight="1" x14ac:dyDescent="0.3">
      <c r="A160">
        <v>147</v>
      </c>
      <c r="C160" t="s">
        <v>53</v>
      </c>
      <c r="D160">
        <v>282</v>
      </c>
      <c r="E160" t="s">
        <v>54</v>
      </c>
      <c r="F160" t="s">
        <v>55</v>
      </c>
      <c r="G160" t="s">
        <v>142</v>
      </c>
      <c r="H160" t="s">
        <v>57</v>
      </c>
      <c r="I160" t="s">
        <v>80</v>
      </c>
      <c r="J160" t="s">
        <v>558</v>
      </c>
      <c r="K160" t="s">
        <v>559</v>
      </c>
      <c r="L160" t="s">
        <v>559</v>
      </c>
      <c r="M160" t="s">
        <v>408</v>
      </c>
      <c r="N160" t="s">
        <v>409</v>
      </c>
      <c r="O160" t="s">
        <v>560</v>
      </c>
      <c r="P160" t="s">
        <v>561</v>
      </c>
      <c r="Q160" t="s">
        <v>63</v>
      </c>
      <c r="R160" t="s">
        <v>64</v>
      </c>
      <c r="S160" t="s">
        <v>63</v>
      </c>
      <c r="T160" t="s">
        <v>88</v>
      </c>
      <c r="U160">
        <v>1</v>
      </c>
      <c r="V160">
        <v>4910.71</v>
      </c>
      <c r="W160">
        <f t="shared" si="10"/>
        <v>4910.71</v>
      </c>
      <c r="X160" s="10">
        <f t="shared" si="11"/>
        <v>4910.71</v>
      </c>
      <c r="Y160" s="11">
        <f t="shared" si="13"/>
        <v>5107.1383999999998</v>
      </c>
      <c r="Z160" s="11">
        <f t="shared" si="13"/>
        <v>5311.4239360000001</v>
      </c>
      <c r="AA160" t="s">
        <v>130</v>
      </c>
      <c r="AB160" t="s">
        <v>74</v>
      </c>
      <c r="AC160" t="s">
        <v>75</v>
      </c>
      <c r="AD160" t="s">
        <v>69</v>
      </c>
      <c r="AE160" t="s">
        <v>70</v>
      </c>
      <c r="AF160" t="s">
        <v>78</v>
      </c>
      <c r="AG160">
        <v>0</v>
      </c>
      <c r="AI160" t="s">
        <v>72</v>
      </c>
    </row>
    <row r="161" spans="1:35" ht="15" customHeight="1" x14ac:dyDescent="0.3">
      <c r="A161">
        <v>148</v>
      </c>
      <c r="C161" t="s">
        <v>53</v>
      </c>
      <c r="D161">
        <v>282</v>
      </c>
      <c r="E161" t="s">
        <v>54</v>
      </c>
      <c r="F161" t="s">
        <v>55</v>
      </c>
      <c r="G161" t="s">
        <v>142</v>
      </c>
      <c r="H161" t="s">
        <v>57</v>
      </c>
      <c r="I161" t="s">
        <v>80</v>
      </c>
      <c r="J161" t="s">
        <v>464</v>
      </c>
      <c r="K161" t="s">
        <v>465</v>
      </c>
      <c r="L161" t="s">
        <v>466</v>
      </c>
      <c r="M161" t="s">
        <v>408</v>
      </c>
      <c r="N161" t="s">
        <v>409</v>
      </c>
      <c r="O161" t="s">
        <v>562</v>
      </c>
      <c r="P161" t="s">
        <v>563</v>
      </c>
      <c r="Q161" t="s">
        <v>63</v>
      </c>
      <c r="R161" t="s">
        <v>64</v>
      </c>
      <c r="S161" t="s">
        <v>63</v>
      </c>
      <c r="T161" t="s">
        <v>88</v>
      </c>
      <c r="U161">
        <v>1</v>
      </c>
      <c r="V161">
        <v>17232.14</v>
      </c>
      <c r="W161">
        <f t="shared" si="10"/>
        <v>17232.14</v>
      </c>
      <c r="X161" s="10">
        <f t="shared" si="11"/>
        <v>17232.14</v>
      </c>
      <c r="Y161" s="11">
        <f t="shared" si="13"/>
        <v>17921.425599999999</v>
      </c>
      <c r="Z161" s="11">
        <f t="shared" si="13"/>
        <v>18638.282623999999</v>
      </c>
      <c r="AA161" t="s">
        <v>130</v>
      </c>
      <c r="AB161" t="s">
        <v>74</v>
      </c>
      <c r="AC161" t="s">
        <v>75</v>
      </c>
      <c r="AD161" t="s">
        <v>69</v>
      </c>
      <c r="AE161" t="s">
        <v>70</v>
      </c>
      <c r="AF161" t="s">
        <v>78</v>
      </c>
      <c r="AG161">
        <v>0</v>
      </c>
      <c r="AI161" t="s">
        <v>72</v>
      </c>
    </row>
    <row r="162" spans="1:35" ht="15" customHeight="1" x14ac:dyDescent="0.3">
      <c r="A162">
        <v>149</v>
      </c>
      <c r="C162" t="s">
        <v>53</v>
      </c>
      <c r="D162">
        <v>282</v>
      </c>
      <c r="E162" t="s">
        <v>54</v>
      </c>
      <c r="F162" t="s">
        <v>55</v>
      </c>
      <c r="G162" t="s">
        <v>142</v>
      </c>
      <c r="H162" t="s">
        <v>57</v>
      </c>
      <c r="I162" t="s">
        <v>80</v>
      </c>
      <c r="J162" t="s">
        <v>472</v>
      </c>
      <c r="K162" t="s">
        <v>473</v>
      </c>
      <c r="L162" t="s">
        <v>474</v>
      </c>
      <c r="M162" t="s">
        <v>475</v>
      </c>
      <c r="N162" t="s">
        <v>476</v>
      </c>
      <c r="O162" t="s">
        <v>564</v>
      </c>
      <c r="P162" t="s">
        <v>565</v>
      </c>
      <c r="Q162" t="s">
        <v>63</v>
      </c>
      <c r="R162" t="s">
        <v>64</v>
      </c>
      <c r="S162" t="s">
        <v>63</v>
      </c>
      <c r="T162" t="s">
        <v>88</v>
      </c>
      <c r="U162">
        <v>1</v>
      </c>
      <c r="V162">
        <v>7187.5</v>
      </c>
      <c r="W162">
        <f t="shared" si="10"/>
        <v>7187.5</v>
      </c>
      <c r="X162" s="10">
        <f t="shared" si="11"/>
        <v>7187.5</v>
      </c>
      <c r="Y162" s="11">
        <f t="shared" si="13"/>
        <v>7475</v>
      </c>
      <c r="Z162" s="11">
        <f t="shared" si="13"/>
        <v>7774</v>
      </c>
      <c r="AA162" t="s">
        <v>130</v>
      </c>
      <c r="AB162" t="s">
        <v>74</v>
      </c>
      <c r="AC162" t="s">
        <v>75</v>
      </c>
      <c r="AD162" t="s">
        <v>69</v>
      </c>
      <c r="AE162" t="s">
        <v>70</v>
      </c>
      <c r="AF162" t="s">
        <v>78</v>
      </c>
      <c r="AG162">
        <v>0</v>
      </c>
      <c r="AI162" t="s">
        <v>72</v>
      </c>
    </row>
    <row r="163" spans="1:35" ht="15" customHeight="1" x14ac:dyDescent="0.3">
      <c r="A163">
        <v>150</v>
      </c>
      <c r="C163" t="s">
        <v>53</v>
      </c>
      <c r="D163">
        <v>282</v>
      </c>
      <c r="E163" t="s">
        <v>54</v>
      </c>
      <c r="F163" t="s">
        <v>55</v>
      </c>
      <c r="G163" t="s">
        <v>142</v>
      </c>
      <c r="H163" t="s">
        <v>57</v>
      </c>
      <c r="I163" t="s">
        <v>80</v>
      </c>
      <c r="J163" t="s">
        <v>472</v>
      </c>
      <c r="K163" t="s">
        <v>473</v>
      </c>
      <c r="L163" t="s">
        <v>474</v>
      </c>
      <c r="M163" t="s">
        <v>475</v>
      </c>
      <c r="N163" t="s">
        <v>476</v>
      </c>
      <c r="O163" t="s">
        <v>566</v>
      </c>
      <c r="P163" t="s">
        <v>567</v>
      </c>
      <c r="Q163" t="s">
        <v>63</v>
      </c>
      <c r="R163" t="s">
        <v>64</v>
      </c>
      <c r="S163" t="s">
        <v>63</v>
      </c>
      <c r="T163" t="s">
        <v>88</v>
      </c>
      <c r="U163">
        <v>1</v>
      </c>
      <c r="V163">
        <v>2767.86</v>
      </c>
      <c r="W163">
        <f t="shared" si="10"/>
        <v>2767.86</v>
      </c>
      <c r="X163" s="10">
        <f t="shared" si="11"/>
        <v>2767.86</v>
      </c>
      <c r="Y163" s="11">
        <f t="shared" si="13"/>
        <v>2878.5744000000004</v>
      </c>
      <c r="Z163" s="11">
        <f t="shared" si="13"/>
        <v>2993.7173760000005</v>
      </c>
      <c r="AA163" t="s">
        <v>130</v>
      </c>
      <c r="AB163" t="s">
        <v>74</v>
      </c>
      <c r="AC163" t="s">
        <v>75</v>
      </c>
      <c r="AD163" t="s">
        <v>69</v>
      </c>
      <c r="AE163" t="s">
        <v>70</v>
      </c>
      <c r="AF163" t="s">
        <v>78</v>
      </c>
      <c r="AG163">
        <v>0</v>
      </c>
      <c r="AI163" t="s">
        <v>72</v>
      </c>
    </row>
    <row r="164" spans="1:35" ht="15" customHeight="1" x14ac:dyDescent="0.3">
      <c r="A164">
        <v>151</v>
      </c>
      <c r="C164" t="s">
        <v>53</v>
      </c>
      <c r="D164">
        <v>282</v>
      </c>
      <c r="E164" t="s">
        <v>54</v>
      </c>
      <c r="F164" t="s">
        <v>55</v>
      </c>
      <c r="G164" t="s">
        <v>142</v>
      </c>
      <c r="H164" t="s">
        <v>57</v>
      </c>
      <c r="I164" t="s">
        <v>80</v>
      </c>
      <c r="J164" t="s">
        <v>414</v>
      </c>
      <c r="K164" t="s">
        <v>568</v>
      </c>
      <c r="L164" t="s">
        <v>416</v>
      </c>
      <c r="M164" t="s">
        <v>408</v>
      </c>
      <c r="N164" t="s">
        <v>409</v>
      </c>
      <c r="O164" t="s">
        <v>569</v>
      </c>
      <c r="P164" t="s">
        <v>570</v>
      </c>
      <c r="Q164" t="s">
        <v>63</v>
      </c>
      <c r="R164" t="s">
        <v>64</v>
      </c>
      <c r="S164" t="s">
        <v>63</v>
      </c>
      <c r="T164" t="s">
        <v>88</v>
      </c>
      <c r="U164">
        <v>1</v>
      </c>
      <c r="V164">
        <v>5357.14</v>
      </c>
      <c r="W164">
        <f t="shared" si="10"/>
        <v>5357.14</v>
      </c>
      <c r="X164" s="10">
        <f t="shared" si="11"/>
        <v>5357.14</v>
      </c>
      <c r="Y164" s="11">
        <f t="shared" si="13"/>
        <v>5571.4256000000005</v>
      </c>
      <c r="Z164" s="11">
        <f t="shared" si="13"/>
        <v>5794.2826240000004</v>
      </c>
      <c r="AA164" t="s">
        <v>130</v>
      </c>
      <c r="AB164" t="s">
        <v>74</v>
      </c>
      <c r="AC164" t="s">
        <v>75</v>
      </c>
      <c r="AD164" t="s">
        <v>69</v>
      </c>
      <c r="AE164" t="s">
        <v>70</v>
      </c>
      <c r="AF164" t="s">
        <v>78</v>
      </c>
      <c r="AG164">
        <v>0</v>
      </c>
      <c r="AI164" t="s">
        <v>72</v>
      </c>
    </row>
    <row r="165" spans="1:35" ht="15" customHeight="1" x14ac:dyDescent="0.3">
      <c r="A165">
        <v>152</v>
      </c>
      <c r="C165" t="s">
        <v>53</v>
      </c>
      <c r="D165">
        <v>282</v>
      </c>
      <c r="E165" t="s">
        <v>54</v>
      </c>
      <c r="F165" t="s">
        <v>571</v>
      </c>
      <c r="G165" t="s">
        <v>142</v>
      </c>
      <c r="H165" t="s">
        <v>57</v>
      </c>
      <c r="I165" t="s">
        <v>80</v>
      </c>
      <c r="J165" t="s">
        <v>414</v>
      </c>
      <c r="K165" t="s">
        <v>568</v>
      </c>
      <c r="L165" t="s">
        <v>416</v>
      </c>
      <c r="M165" t="s">
        <v>408</v>
      </c>
      <c r="N165" t="s">
        <v>409</v>
      </c>
      <c r="O165" t="s">
        <v>572</v>
      </c>
      <c r="P165" t="s">
        <v>573</v>
      </c>
      <c r="Q165" t="s">
        <v>63</v>
      </c>
      <c r="R165" t="s">
        <v>64</v>
      </c>
      <c r="S165" t="s">
        <v>63</v>
      </c>
      <c r="T165" t="s">
        <v>88</v>
      </c>
      <c r="U165">
        <v>1</v>
      </c>
      <c r="V165">
        <v>4375</v>
      </c>
      <c r="W165">
        <f t="shared" si="10"/>
        <v>4375</v>
      </c>
      <c r="X165" s="10">
        <f t="shared" si="11"/>
        <v>4375</v>
      </c>
      <c r="Y165" s="11">
        <f t="shared" si="13"/>
        <v>4550</v>
      </c>
      <c r="Z165" s="11">
        <f t="shared" si="13"/>
        <v>4732</v>
      </c>
      <c r="AA165" t="s">
        <v>130</v>
      </c>
      <c r="AB165" t="s">
        <v>74</v>
      </c>
      <c r="AC165" t="s">
        <v>75</v>
      </c>
      <c r="AD165" t="s">
        <v>69</v>
      </c>
      <c r="AE165" t="s">
        <v>70</v>
      </c>
      <c r="AF165" t="s">
        <v>78</v>
      </c>
      <c r="AG165">
        <v>0</v>
      </c>
      <c r="AI165" t="s">
        <v>72</v>
      </c>
    </row>
    <row r="166" spans="1:35" ht="15" customHeight="1" x14ac:dyDescent="0.3">
      <c r="A166">
        <v>153</v>
      </c>
      <c r="C166" t="s">
        <v>53</v>
      </c>
      <c r="D166">
        <v>282</v>
      </c>
      <c r="E166" t="s">
        <v>54</v>
      </c>
      <c r="F166" t="s">
        <v>574</v>
      </c>
      <c r="G166" t="s">
        <v>142</v>
      </c>
      <c r="H166" t="s">
        <v>57</v>
      </c>
      <c r="I166" t="s">
        <v>80</v>
      </c>
      <c r="J166" t="s">
        <v>575</v>
      </c>
      <c r="K166" t="s">
        <v>576</v>
      </c>
      <c r="L166" t="s">
        <v>576</v>
      </c>
      <c r="M166" t="s">
        <v>408</v>
      </c>
      <c r="N166" t="s">
        <v>409</v>
      </c>
      <c r="O166" t="s">
        <v>576</v>
      </c>
      <c r="P166" t="s">
        <v>576</v>
      </c>
      <c r="Q166" t="s">
        <v>63</v>
      </c>
      <c r="R166" t="s">
        <v>64</v>
      </c>
      <c r="S166" t="s">
        <v>63</v>
      </c>
      <c r="T166" t="s">
        <v>88</v>
      </c>
      <c r="U166">
        <v>1</v>
      </c>
      <c r="V166">
        <v>892.86</v>
      </c>
      <c r="W166">
        <f t="shared" si="10"/>
        <v>892.86</v>
      </c>
      <c r="X166" s="10">
        <f t="shared" si="11"/>
        <v>892.86</v>
      </c>
      <c r="Y166" s="11">
        <f t="shared" si="13"/>
        <v>928.57440000000008</v>
      </c>
      <c r="Z166" s="11">
        <f t="shared" si="13"/>
        <v>965.71737600000017</v>
      </c>
      <c r="AA166" t="s">
        <v>138</v>
      </c>
      <c r="AB166" t="s">
        <v>74</v>
      </c>
      <c r="AC166" t="s">
        <v>75</v>
      </c>
      <c r="AD166" t="s">
        <v>69</v>
      </c>
      <c r="AE166" t="s">
        <v>70</v>
      </c>
      <c r="AF166" t="s">
        <v>78</v>
      </c>
      <c r="AG166">
        <v>0</v>
      </c>
      <c r="AI166" t="s">
        <v>72</v>
      </c>
    </row>
    <row r="167" spans="1:35" ht="15" customHeight="1" x14ac:dyDescent="0.3">
      <c r="A167">
        <v>154</v>
      </c>
      <c r="C167" t="s">
        <v>53</v>
      </c>
      <c r="D167">
        <v>282</v>
      </c>
      <c r="E167" t="s">
        <v>54</v>
      </c>
      <c r="F167" t="s">
        <v>55</v>
      </c>
      <c r="G167" t="s">
        <v>142</v>
      </c>
      <c r="H167" t="s">
        <v>57</v>
      </c>
      <c r="I167" t="s">
        <v>80</v>
      </c>
      <c r="J167" t="s">
        <v>577</v>
      </c>
      <c r="K167" t="s">
        <v>578</v>
      </c>
      <c r="L167" t="s">
        <v>579</v>
      </c>
      <c r="M167" t="s">
        <v>408</v>
      </c>
      <c r="N167" t="s">
        <v>409</v>
      </c>
      <c r="O167" t="s">
        <v>580</v>
      </c>
      <c r="P167" t="s">
        <v>581</v>
      </c>
      <c r="Q167" t="s">
        <v>63</v>
      </c>
      <c r="R167" t="s">
        <v>64</v>
      </c>
      <c r="S167" t="s">
        <v>63</v>
      </c>
      <c r="T167" t="s">
        <v>88</v>
      </c>
      <c r="U167">
        <v>1</v>
      </c>
      <c r="V167">
        <v>6696.43</v>
      </c>
      <c r="W167">
        <f t="shared" si="10"/>
        <v>6696.43</v>
      </c>
      <c r="X167" s="10">
        <f t="shared" si="11"/>
        <v>6696.43</v>
      </c>
      <c r="Y167" s="11">
        <f t="shared" si="13"/>
        <v>6964.2872000000007</v>
      </c>
      <c r="Z167" s="11">
        <f t="shared" si="13"/>
        <v>7242.8586880000012</v>
      </c>
      <c r="AA167" t="s">
        <v>138</v>
      </c>
      <c r="AB167" t="s">
        <v>74</v>
      </c>
      <c r="AC167" t="s">
        <v>75</v>
      </c>
      <c r="AD167" t="s">
        <v>69</v>
      </c>
      <c r="AE167" t="s">
        <v>70</v>
      </c>
      <c r="AF167" t="s">
        <v>78</v>
      </c>
      <c r="AG167">
        <v>0</v>
      </c>
      <c r="AI167" t="s">
        <v>72</v>
      </c>
    </row>
    <row r="168" spans="1:35" ht="15" customHeight="1" x14ac:dyDescent="0.3">
      <c r="A168">
        <v>155</v>
      </c>
      <c r="C168" t="s">
        <v>53</v>
      </c>
      <c r="D168">
        <v>282</v>
      </c>
      <c r="E168" t="s">
        <v>54</v>
      </c>
      <c r="F168" t="s">
        <v>55</v>
      </c>
      <c r="G168" t="s">
        <v>142</v>
      </c>
      <c r="H168" t="s">
        <v>57</v>
      </c>
      <c r="I168" t="s">
        <v>80</v>
      </c>
      <c r="J168" t="s">
        <v>479</v>
      </c>
      <c r="K168" t="s">
        <v>480</v>
      </c>
      <c r="L168" t="s">
        <v>481</v>
      </c>
      <c r="M168" t="s">
        <v>408</v>
      </c>
      <c r="N168" t="s">
        <v>409</v>
      </c>
      <c r="O168" t="s">
        <v>582</v>
      </c>
      <c r="P168" t="s">
        <v>583</v>
      </c>
      <c r="Q168" t="s">
        <v>63</v>
      </c>
      <c r="R168" t="s">
        <v>64</v>
      </c>
      <c r="S168" t="s">
        <v>63</v>
      </c>
      <c r="T168" t="s">
        <v>88</v>
      </c>
      <c r="U168">
        <v>1</v>
      </c>
      <c r="V168">
        <v>13571.43</v>
      </c>
      <c r="W168">
        <f t="shared" si="10"/>
        <v>13571.43</v>
      </c>
      <c r="X168" s="10">
        <f t="shared" si="11"/>
        <v>13571.43</v>
      </c>
      <c r="Y168" s="11">
        <f t="shared" si="13"/>
        <v>14114.287200000001</v>
      </c>
      <c r="Z168" s="11">
        <f t="shared" si="13"/>
        <v>14678.858688000002</v>
      </c>
      <c r="AA168" t="s">
        <v>138</v>
      </c>
      <c r="AB168" t="s">
        <v>74</v>
      </c>
      <c r="AC168" t="s">
        <v>75</v>
      </c>
      <c r="AD168" t="s">
        <v>69</v>
      </c>
      <c r="AE168" t="s">
        <v>70</v>
      </c>
      <c r="AF168" t="s">
        <v>78</v>
      </c>
      <c r="AG168">
        <v>0</v>
      </c>
      <c r="AI168" t="s">
        <v>72</v>
      </c>
    </row>
    <row r="169" spans="1:35" ht="15" customHeight="1" x14ac:dyDescent="0.3">
      <c r="A169">
        <v>156</v>
      </c>
      <c r="C169" t="s">
        <v>53</v>
      </c>
      <c r="D169">
        <v>282</v>
      </c>
      <c r="E169" t="s">
        <v>54</v>
      </c>
      <c r="F169" t="s">
        <v>55</v>
      </c>
      <c r="G169" t="s">
        <v>142</v>
      </c>
      <c r="H169" t="s">
        <v>57</v>
      </c>
      <c r="I169" t="s">
        <v>80</v>
      </c>
      <c r="J169" t="s">
        <v>488</v>
      </c>
      <c r="K169" t="s">
        <v>489</v>
      </c>
      <c r="L169" t="s">
        <v>490</v>
      </c>
      <c r="M169" t="s">
        <v>408</v>
      </c>
      <c r="N169" t="s">
        <v>409</v>
      </c>
      <c r="O169" t="s">
        <v>584</v>
      </c>
      <c r="P169" t="s">
        <v>585</v>
      </c>
      <c r="Q169" t="s">
        <v>63</v>
      </c>
      <c r="R169" t="s">
        <v>64</v>
      </c>
      <c r="S169" t="s">
        <v>63</v>
      </c>
      <c r="T169" t="s">
        <v>88</v>
      </c>
      <c r="U169">
        <v>1</v>
      </c>
      <c r="V169">
        <v>11785.71</v>
      </c>
      <c r="W169">
        <f t="shared" si="10"/>
        <v>11785.71</v>
      </c>
      <c r="X169" s="10">
        <f t="shared" si="11"/>
        <v>11785.71</v>
      </c>
      <c r="Y169" s="11">
        <f t="shared" si="13"/>
        <v>12257.1384</v>
      </c>
      <c r="Z169" s="11">
        <f t="shared" si="13"/>
        <v>12747.423936000001</v>
      </c>
      <c r="AA169" t="s">
        <v>138</v>
      </c>
      <c r="AB169" t="s">
        <v>74</v>
      </c>
      <c r="AC169" t="s">
        <v>75</v>
      </c>
      <c r="AD169" t="s">
        <v>69</v>
      </c>
      <c r="AE169" t="s">
        <v>70</v>
      </c>
      <c r="AF169" t="s">
        <v>78</v>
      </c>
      <c r="AG169">
        <v>0</v>
      </c>
      <c r="AI169" t="s">
        <v>72</v>
      </c>
    </row>
    <row r="170" spans="1:35" ht="15" customHeight="1" x14ac:dyDescent="0.3">
      <c r="A170">
        <v>157</v>
      </c>
      <c r="C170" t="s">
        <v>53</v>
      </c>
      <c r="D170">
        <v>282</v>
      </c>
      <c r="E170" t="s">
        <v>54</v>
      </c>
      <c r="F170" t="s">
        <v>55</v>
      </c>
      <c r="G170" t="s">
        <v>142</v>
      </c>
      <c r="H170" t="s">
        <v>57</v>
      </c>
      <c r="I170" t="s">
        <v>80</v>
      </c>
      <c r="J170" t="s">
        <v>488</v>
      </c>
      <c r="K170" t="s">
        <v>489</v>
      </c>
      <c r="L170" t="s">
        <v>490</v>
      </c>
      <c r="M170" t="s">
        <v>408</v>
      </c>
      <c r="N170" t="s">
        <v>409</v>
      </c>
      <c r="O170" t="s">
        <v>586</v>
      </c>
      <c r="P170" t="s">
        <v>587</v>
      </c>
      <c r="Q170" t="s">
        <v>63</v>
      </c>
      <c r="R170" t="s">
        <v>64</v>
      </c>
      <c r="S170" t="s">
        <v>63</v>
      </c>
      <c r="T170" t="s">
        <v>88</v>
      </c>
      <c r="U170">
        <v>1</v>
      </c>
      <c r="V170">
        <v>16160.71</v>
      </c>
      <c r="W170">
        <f t="shared" si="10"/>
        <v>16160.71</v>
      </c>
      <c r="X170" s="10">
        <f t="shared" si="11"/>
        <v>16160.71</v>
      </c>
      <c r="Y170" s="11">
        <f t="shared" si="13"/>
        <v>16807.1384</v>
      </c>
      <c r="Z170" s="11">
        <f t="shared" si="13"/>
        <v>17479.423935999999</v>
      </c>
      <c r="AA170" t="s">
        <v>138</v>
      </c>
      <c r="AB170" t="s">
        <v>74</v>
      </c>
      <c r="AC170" t="s">
        <v>75</v>
      </c>
      <c r="AD170" t="s">
        <v>69</v>
      </c>
      <c r="AE170" t="s">
        <v>70</v>
      </c>
      <c r="AF170" t="s">
        <v>78</v>
      </c>
      <c r="AG170">
        <v>0</v>
      </c>
      <c r="AI170" t="s">
        <v>72</v>
      </c>
    </row>
    <row r="171" spans="1:35" ht="15" customHeight="1" x14ac:dyDescent="0.3">
      <c r="A171">
        <v>158</v>
      </c>
      <c r="C171" t="s">
        <v>53</v>
      </c>
      <c r="D171">
        <v>282</v>
      </c>
      <c r="E171" t="s">
        <v>54</v>
      </c>
      <c r="F171" t="s">
        <v>55</v>
      </c>
      <c r="G171" t="s">
        <v>142</v>
      </c>
      <c r="H171" t="s">
        <v>57</v>
      </c>
      <c r="I171" t="s">
        <v>80</v>
      </c>
      <c r="J171" t="s">
        <v>588</v>
      </c>
      <c r="K171" t="s">
        <v>589</v>
      </c>
      <c r="L171" t="s">
        <v>590</v>
      </c>
      <c r="M171" t="s">
        <v>408</v>
      </c>
      <c r="N171" t="s">
        <v>409</v>
      </c>
      <c r="O171" t="s">
        <v>591</v>
      </c>
      <c r="P171" t="s">
        <v>590</v>
      </c>
      <c r="Q171" t="s">
        <v>63</v>
      </c>
      <c r="R171" t="s">
        <v>64</v>
      </c>
      <c r="S171" t="s">
        <v>63</v>
      </c>
      <c r="T171" t="s">
        <v>88</v>
      </c>
      <c r="U171">
        <v>1</v>
      </c>
      <c r="V171">
        <v>8482.14</v>
      </c>
      <c r="W171">
        <f t="shared" si="10"/>
        <v>8482.14</v>
      </c>
      <c r="X171" s="10">
        <f t="shared" si="11"/>
        <v>8482.14</v>
      </c>
      <c r="Y171" s="11">
        <f t="shared" si="13"/>
        <v>8821.4256000000005</v>
      </c>
      <c r="Z171" s="11">
        <f t="shared" si="13"/>
        <v>9174.2826240000013</v>
      </c>
      <c r="AA171" t="s">
        <v>89</v>
      </c>
      <c r="AB171" t="s">
        <v>74</v>
      </c>
      <c r="AC171" t="s">
        <v>75</v>
      </c>
      <c r="AD171" t="s">
        <v>69</v>
      </c>
      <c r="AE171" t="s">
        <v>70</v>
      </c>
      <c r="AF171" t="s">
        <v>78</v>
      </c>
      <c r="AG171">
        <v>0</v>
      </c>
      <c r="AI171" t="s">
        <v>72</v>
      </c>
    </row>
    <row r="172" spans="1:35" ht="15" customHeight="1" x14ac:dyDescent="0.3">
      <c r="A172">
        <v>159</v>
      </c>
      <c r="C172" t="s">
        <v>53</v>
      </c>
      <c r="D172">
        <v>282</v>
      </c>
      <c r="E172" t="s">
        <v>54</v>
      </c>
      <c r="F172" t="s">
        <v>55</v>
      </c>
      <c r="G172" t="s">
        <v>142</v>
      </c>
      <c r="H172" t="s">
        <v>57</v>
      </c>
      <c r="I172" t="s">
        <v>80</v>
      </c>
      <c r="J172" t="s">
        <v>434</v>
      </c>
      <c r="K172" t="s">
        <v>435</v>
      </c>
      <c r="L172" t="s">
        <v>436</v>
      </c>
      <c r="M172" t="s">
        <v>408</v>
      </c>
      <c r="N172" t="s">
        <v>409</v>
      </c>
      <c r="O172" t="s">
        <v>435</v>
      </c>
      <c r="P172" t="s">
        <v>436</v>
      </c>
      <c r="Q172" t="s">
        <v>63</v>
      </c>
      <c r="R172" t="s">
        <v>64</v>
      </c>
      <c r="S172" t="s">
        <v>63</v>
      </c>
      <c r="T172" t="s">
        <v>88</v>
      </c>
      <c r="U172">
        <v>1</v>
      </c>
      <c r="V172">
        <v>5133.93</v>
      </c>
      <c r="W172">
        <f t="shared" si="10"/>
        <v>5133.93</v>
      </c>
      <c r="X172" s="10">
        <f t="shared" si="11"/>
        <v>5133.93</v>
      </c>
      <c r="Y172" s="11">
        <f t="shared" si="13"/>
        <v>5339.2872000000007</v>
      </c>
      <c r="Z172" s="11">
        <f t="shared" si="13"/>
        <v>5552.8586880000012</v>
      </c>
      <c r="AA172" t="s">
        <v>89</v>
      </c>
      <c r="AB172" t="s">
        <v>74</v>
      </c>
      <c r="AC172" t="s">
        <v>75</v>
      </c>
      <c r="AD172" t="s">
        <v>69</v>
      </c>
      <c r="AE172" t="s">
        <v>70</v>
      </c>
      <c r="AF172" t="s">
        <v>78</v>
      </c>
      <c r="AG172">
        <v>0</v>
      </c>
      <c r="AI172" t="s">
        <v>72</v>
      </c>
    </row>
    <row r="173" spans="1:35" ht="15" customHeight="1" x14ac:dyDescent="0.3">
      <c r="A173">
        <v>160</v>
      </c>
      <c r="C173" t="s">
        <v>53</v>
      </c>
      <c r="D173">
        <v>282</v>
      </c>
      <c r="E173" t="s">
        <v>54</v>
      </c>
      <c r="F173" t="s">
        <v>55</v>
      </c>
      <c r="G173" t="s">
        <v>142</v>
      </c>
      <c r="H173" t="s">
        <v>57</v>
      </c>
      <c r="I173" t="s">
        <v>80</v>
      </c>
      <c r="J173" t="s">
        <v>493</v>
      </c>
      <c r="K173" t="s">
        <v>330</v>
      </c>
      <c r="L173" t="s">
        <v>331</v>
      </c>
      <c r="M173" t="s">
        <v>494</v>
      </c>
      <c r="N173" t="s">
        <v>495</v>
      </c>
      <c r="O173" t="s">
        <v>592</v>
      </c>
      <c r="P173" t="s">
        <v>593</v>
      </c>
      <c r="Q173" t="s">
        <v>63</v>
      </c>
      <c r="R173" t="s">
        <v>64</v>
      </c>
      <c r="S173" t="s">
        <v>63</v>
      </c>
      <c r="T173" t="s">
        <v>88</v>
      </c>
      <c r="U173">
        <v>1</v>
      </c>
      <c r="V173">
        <v>3125</v>
      </c>
      <c r="W173">
        <f t="shared" si="10"/>
        <v>3125</v>
      </c>
      <c r="X173" s="10">
        <f t="shared" si="11"/>
        <v>3125</v>
      </c>
      <c r="Y173" s="11">
        <f t="shared" si="13"/>
        <v>3250</v>
      </c>
      <c r="Z173" s="11">
        <f t="shared" si="13"/>
        <v>3380</v>
      </c>
      <c r="AA173" t="s">
        <v>77</v>
      </c>
      <c r="AB173" t="s">
        <v>74</v>
      </c>
      <c r="AC173" t="s">
        <v>75</v>
      </c>
      <c r="AD173" t="s">
        <v>69</v>
      </c>
      <c r="AE173" t="s">
        <v>70</v>
      </c>
      <c r="AF173" t="s">
        <v>78</v>
      </c>
      <c r="AG173">
        <v>0</v>
      </c>
      <c r="AI173" t="s">
        <v>72</v>
      </c>
    </row>
    <row r="174" spans="1:35" ht="15" customHeight="1" x14ac:dyDescent="0.3">
      <c r="A174">
        <v>161</v>
      </c>
      <c r="C174" t="s">
        <v>53</v>
      </c>
      <c r="D174">
        <v>282</v>
      </c>
      <c r="E174" t="s">
        <v>54</v>
      </c>
      <c r="F174" t="s">
        <v>55</v>
      </c>
      <c r="G174" t="s">
        <v>142</v>
      </c>
      <c r="H174" t="s">
        <v>57</v>
      </c>
      <c r="I174" t="s">
        <v>80</v>
      </c>
      <c r="J174" t="s">
        <v>493</v>
      </c>
      <c r="K174" t="s">
        <v>330</v>
      </c>
      <c r="L174" t="s">
        <v>331</v>
      </c>
      <c r="M174" t="s">
        <v>494</v>
      </c>
      <c r="N174" t="s">
        <v>495</v>
      </c>
      <c r="O174" t="s">
        <v>592</v>
      </c>
      <c r="P174" t="s">
        <v>593</v>
      </c>
      <c r="Q174" t="s">
        <v>63</v>
      </c>
      <c r="R174" t="s">
        <v>64</v>
      </c>
      <c r="S174" t="s">
        <v>63</v>
      </c>
      <c r="T174" t="s">
        <v>88</v>
      </c>
      <c r="U174">
        <v>1</v>
      </c>
      <c r="V174">
        <v>3125</v>
      </c>
      <c r="W174">
        <f t="shared" si="10"/>
        <v>3125</v>
      </c>
      <c r="X174" s="10">
        <f t="shared" si="11"/>
        <v>3125</v>
      </c>
      <c r="Y174" s="11">
        <f t="shared" ref="Y174:Z193" si="14">X174*1.04</f>
        <v>3250</v>
      </c>
      <c r="Z174" s="11">
        <f t="shared" si="14"/>
        <v>3380</v>
      </c>
      <c r="AA174" t="s">
        <v>77</v>
      </c>
      <c r="AB174" t="s">
        <v>74</v>
      </c>
      <c r="AC174" t="s">
        <v>75</v>
      </c>
      <c r="AD174" t="s">
        <v>69</v>
      </c>
      <c r="AE174" t="s">
        <v>70</v>
      </c>
      <c r="AF174" t="s">
        <v>78</v>
      </c>
      <c r="AG174">
        <v>0</v>
      </c>
      <c r="AI174" t="s">
        <v>72</v>
      </c>
    </row>
    <row r="175" spans="1:35" ht="15" customHeight="1" x14ac:dyDescent="0.3">
      <c r="A175">
        <v>162</v>
      </c>
      <c r="C175" t="s">
        <v>53</v>
      </c>
      <c r="D175">
        <v>282</v>
      </c>
      <c r="E175" t="s">
        <v>54</v>
      </c>
      <c r="F175" t="s">
        <v>55</v>
      </c>
      <c r="G175" t="s">
        <v>142</v>
      </c>
      <c r="H175" t="s">
        <v>57</v>
      </c>
      <c r="I175" t="s">
        <v>80</v>
      </c>
      <c r="J175" t="s">
        <v>493</v>
      </c>
      <c r="K175" t="s">
        <v>330</v>
      </c>
      <c r="L175" t="s">
        <v>331</v>
      </c>
      <c r="M175" t="s">
        <v>494</v>
      </c>
      <c r="N175" t="s">
        <v>495</v>
      </c>
      <c r="O175" t="s">
        <v>592</v>
      </c>
      <c r="P175" t="s">
        <v>593</v>
      </c>
      <c r="Q175" t="s">
        <v>63</v>
      </c>
      <c r="R175" t="s">
        <v>64</v>
      </c>
      <c r="S175" t="s">
        <v>63</v>
      </c>
      <c r="T175" t="s">
        <v>88</v>
      </c>
      <c r="U175">
        <v>1</v>
      </c>
      <c r="V175">
        <v>3125</v>
      </c>
      <c r="W175">
        <f t="shared" si="10"/>
        <v>3125</v>
      </c>
      <c r="X175" s="10">
        <f t="shared" si="11"/>
        <v>3125</v>
      </c>
      <c r="Y175" s="11">
        <f t="shared" si="14"/>
        <v>3250</v>
      </c>
      <c r="Z175" s="11">
        <f t="shared" si="14"/>
        <v>3380</v>
      </c>
      <c r="AA175" t="s">
        <v>77</v>
      </c>
      <c r="AB175" t="s">
        <v>74</v>
      </c>
      <c r="AC175" t="s">
        <v>75</v>
      </c>
      <c r="AD175" t="s">
        <v>69</v>
      </c>
      <c r="AE175" t="s">
        <v>70</v>
      </c>
      <c r="AF175" t="s">
        <v>78</v>
      </c>
      <c r="AG175">
        <v>0</v>
      </c>
      <c r="AI175" t="s">
        <v>72</v>
      </c>
    </row>
    <row r="176" spans="1:35" ht="15" customHeight="1" x14ac:dyDescent="0.3">
      <c r="A176">
        <v>163</v>
      </c>
      <c r="C176" t="s">
        <v>53</v>
      </c>
      <c r="D176">
        <v>282</v>
      </c>
      <c r="E176" t="s">
        <v>54</v>
      </c>
      <c r="F176" t="s">
        <v>55</v>
      </c>
      <c r="G176" t="s">
        <v>142</v>
      </c>
      <c r="H176" t="s">
        <v>57</v>
      </c>
      <c r="I176" t="s">
        <v>80</v>
      </c>
      <c r="J176" t="s">
        <v>493</v>
      </c>
      <c r="K176" t="s">
        <v>330</v>
      </c>
      <c r="L176" t="s">
        <v>331</v>
      </c>
      <c r="M176" t="s">
        <v>494</v>
      </c>
      <c r="N176" t="s">
        <v>495</v>
      </c>
      <c r="O176" t="s">
        <v>592</v>
      </c>
      <c r="P176" t="s">
        <v>593</v>
      </c>
      <c r="Q176" t="s">
        <v>63</v>
      </c>
      <c r="R176" t="s">
        <v>64</v>
      </c>
      <c r="S176" t="s">
        <v>63</v>
      </c>
      <c r="T176" t="s">
        <v>88</v>
      </c>
      <c r="U176">
        <v>1</v>
      </c>
      <c r="V176">
        <v>3125</v>
      </c>
      <c r="W176">
        <f t="shared" si="10"/>
        <v>3125</v>
      </c>
      <c r="X176" s="10">
        <f t="shared" si="11"/>
        <v>3125</v>
      </c>
      <c r="Y176" s="11">
        <f t="shared" si="14"/>
        <v>3250</v>
      </c>
      <c r="Z176" s="11">
        <f t="shared" si="14"/>
        <v>3380</v>
      </c>
      <c r="AA176" t="s">
        <v>77</v>
      </c>
      <c r="AB176" t="s">
        <v>74</v>
      </c>
      <c r="AC176" t="s">
        <v>75</v>
      </c>
      <c r="AD176" t="s">
        <v>69</v>
      </c>
      <c r="AE176" t="s">
        <v>70</v>
      </c>
      <c r="AF176" t="s">
        <v>78</v>
      </c>
      <c r="AG176">
        <v>0</v>
      </c>
      <c r="AI176" t="s">
        <v>72</v>
      </c>
    </row>
    <row r="177" spans="1:35" ht="15" customHeight="1" x14ac:dyDescent="0.3">
      <c r="A177">
        <v>164</v>
      </c>
      <c r="C177" t="s">
        <v>53</v>
      </c>
      <c r="D177">
        <v>282</v>
      </c>
      <c r="E177" t="s">
        <v>54</v>
      </c>
      <c r="F177" t="s">
        <v>55</v>
      </c>
      <c r="G177" t="s">
        <v>142</v>
      </c>
      <c r="H177" t="s">
        <v>57</v>
      </c>
      <c r="I177" t="s">
        <v>80</v>
      </c>
      <c r="J177" t="s">
        <v>496</v>
      </c>
      <c r="K177" t="s">
        <v>330</v>
      </c>
      <c r="L177" t="s">
        <v>331</v>
      </c>
      <c r="M177" t="s">
        <v>497</v>
      </c>
      <c r="N177" t="s">
        <v>498</v>
      </c>
      <c r="O177" t="s">
        <v>594</v>
      </c>
      <c r="P177" t="s">
        <v>595</v>
      </c>
      <c r="Q177" t="s">
        <v>63</v>
      </c>
      <c r="R177" t="s">
        <v>64</v>
      </c>
      <c r="S177" t="s">
        <v>63</v>
      </c>
      <c r="T177" t="s">
        <v>88</v>
      </c>
      <c r="U177">
        <v>1</v>
      </c>
      <c r="V177">
        <v>7187.5</v>
      </c>
      <c r="W177">
        <f t="shared" si="10"/>
        <v>7187.5</v>
      </c>
      <c r="X177" s="10">
        <f t="shared" si="11"/>
        <v>7187.5</v>
      </c>
      <c r="Y177" s="11">
        <f t="shared" si="14"/>
        <v>7475</v>
      </c>
      <c r="Z177" s="11">
        <f t="shared" si="14"/>
        <v>7774</v>
      </c>
      <c r="AA177" t="s">
        <v>77</v>
      </c>
      <c r="AB177" t="s">
        <v>74</v>
      </c>
      <c r="AC177" t="s">
        <v>75</v>
      </c>
      <c r="AD177" t="s">
        <v>69</v>
      </c>
      <c r="AE177" t="s">
        <v>70</v>
      </c>
      <c r="AF177" t="s">
        <v>78</v>
      </c>
      <c r="AG177">
        <v>0</v>
      </c>
      <c r="AI177" t="s">
        <v>72</v>
      </c>
    </row>
    <row r="178" spans="1:35" ht="15" customHeight="1" x14ac:dyDescent="0.3">
      <c r="A178">
        <v>165</v>
      </c>
      <c r="C178" t="s">
        <v>53</v>
      </c>
      <c r="D178">
        <v>282</v>
      </c>
      <c r="E178" t="s">
        <v>54</v>
      </c>
      <c r="F178" t="s">
        <v>55</v>
      </c>
      <c r="G178" t="s">
        <v>142</v>
      </c>
      <c r="H178" t="s">
        <v>57</v>
      </c>
      <c r="I178" t="s">
        <v>80</v>
      </c>
      <c r="J178" t="s">
        <v>501</v>
      </c>
      <c r="K178" t="s">
        <v>330</v>
      </c>
      <c r="L178" t="s">
        <v>331</v>
      </c>
      <c r="M178" t="s">
        <v>502</v>
      </c>
      <c r="N178" t="s">
        <v>503</v>
      </c>
      <c r="O178" t="s">
        <v>596</v>
      </c>
      <c r="P178" t="s">
        <v>597</v>
      </c>
      <c r="Q178" t="s">
        <v>63</v>
      </c>
      <c r="R178" t="s">
        <v>64</v>
      </c>
      <c r="S178" t="s">
        <v>63</v>
      </c>
      <c r="T178" t="s">
        <v>88</v>
      </c>
      <c r="U178">
        <v>1</v>
      </c>
      <c r="V178">
        <v>4955.3599999999997</v>
      </c>
      <c r="W178">
        <f t="shared" si="10"/>
        <v>4955.3599999999997</v>
      </c>
      <c r="X178" s="10">
        <f t="shared" si="11"/>
        <v>4955.3599999999997</v>
      </c>
      <c r="Y178" s="11">
        <f t="shared" si="14"/>
        <v>5153.5743999999995</v>
      </c>
      <c r="Z178" s="11">
        <f t="shared" si="14"/>
        <v>5359.7173759999996</v>
      </c>
      <c r="AA178" t="s">
        <v>77</v>
      </c>
      <c r="AB178" t="s">
        <v>74</v>
      </c>
      <c r="AC178" t="s">
        <v>75</v>
      </c>
      <c r="AD178" t="s">
        <v>69</v>
      </c>
      <c r="AE178" t="s">
        <v>70</v>
      </c>
      <c r="AF178" t="s">
        <v>78</v>
      </c>
      <c r="AG178">
        <v>0</v>
      </c>
      <c r="AI178" t="s">
        <v>72</v>
      </c>
    </row>
    <row r="179" spans="1:35" ht="15" customHeight="1" x14ac:dyDescent="0.3">
      <c r="A179">
        <v>166</v>
      </c>
      <c r="C179" t="s">
        <v>53</v>
      </c>
      <c r="D179">
        <v>282</v>
      </c>
      <c r="E179" t="s">
        <v>54</v>
      </c>
      <c r="F179" t="s">
        <v>55</v>
      </c>
      <c r="G179" t="s">
        <v>142</v>
      </c>
      <c r="H179" t="s">
        <v>57</v>
      </c>
      <c r="I179" t="s">
        <v>80</v>
      </c>
      <c r="J179" t="s">
        <v>598</v>
      </c>
      <c r="K179" t="s">
        <v>599</v>
      </c>
      <c r="L179" t="s">
        <v>600</v>
      </c>
      <c r="M179" t="s">
        <v>601</v>
      </c>
      <c r="N179" t="s">
        <v>602</v>
      </c>
      <c r="O179" t="s">
        <v>603</v>
      </c>
      <c r="P179" t="s">
        <v>604</v>
      </c>
      <c r="Q179" t="s">
        <v>63</v>
      </c>
      <c r="R179" t="s">
        <v>64</v>
      </c>
      <c r="S179" t="s">
        <v>63</v>
      </c>
      <c r="T179" t="s">
        <v>88</v>
      </c>
      <c r="U179">
        <v>1</v>
      </c>
      <c r="V179">
        <v>2321.4299999999998</v>
      </c>
      <c r="W179">
        <f t="shared" si="10"/>
        <v>2321.4299999999998</v>
      </c>
      <c r="X179" s="10">
        <f t="shared" si="11"/>
        <v>2321.4299999999998</v>
      </c>
      <c r="Y179" s="11">
        <f t="shared" si="14"/>
        <v>2414.2871999999998</v>
      </c>
      <c r="Z179" s="11">
        <f t="shared" si="14"/>
        <v>2510.8586879999998</v>
      </c>
      <c r="AA179" t="s">
        <v>77</v>
      </c>
      <c r="AB179" t="s">
        <v>74</v>
      </c>
      <c r="AC179" t="s">
        <v>75</v>
      </c>
      <c r="AD179" t="s">
        <v>69</v>
      </c>
      <c r="AE179" t="s">
        <v>70</v>
      </c>
      <c r="AF179" t="s">
        <v>78</v>
      </c>
      <c r="AG179">
        <v>0</v>
      </c>
      <c r="AI179" t="s">
        <v>72</v>
      </c>
    </row>
    <row r="180" spans="1:35" ht="15" customHeight="1" x14ac:dyDescent="0.3">
      <c r="A180">
        <v>167</v>
      </c>
      <c r="C180" t="s">
        <v>53</v>
      </c>
      <c r="D180">
        <v>282</v>
      </c>
      <c r="E180" t="s">
        <v>54</v>
      </c>
      <c r="F180" t="s">
        <v>55</v>
      </c>
      <c r="G180" t="s">
        <v>142</v>
      </c>
      <c r="H180" t="s">
        <v>57</v>
      </c>
      <c r="I180" t="s">
        <v>80</v>
      </c>
      <c r="J180" t="s">
        <v>427</v>
      </c>
      <c r="K180" t="s">
        <v>428</v>
      </c>
      <c r="L180" t="s">
        <v>605</v>
      </c>
      <c r="M180" t="s">
        <v>606</v>
      </c>
      <c r="N180" t="s">
        <v>409</v>
      </c>
      <c r="O180" t="s">
        <v>607</v>
      </c>
      <c r="P180" t="s">
        <v>605</v>
      </c>
      <c r="Q180" t="s">
        <v>63</v>
      </c>
      <c r="R180" t="s">
        <v>64</v>
      </c>
      <c r="S180" t="s">
        <v>63</v>
      </c>
      <c r="T180" t="s">
        <v>88</v>
      </c>
      <c r="U180">
        <v>1</v>
      </c>
      <c r="V180">
        <v>9732.14</v>
      </c>
      <c r="W180">
        <f t="shared" si="10"/>
        <v>9732.14</v>
      </c>
      <c r="X180" s="10">
        <f t="shared" si="11"/>
        <v>9732.14</v>
      </c>
      <c r="Y180" s="11">
        <f t="shared" si="14"/>
        <v>10121.4256</v>
      </c>
      <c r="Z180" s="11">
        <f t="shared" si="14"/>
        <v>10526.282624000001</v>
      </c>
      <c r="AA180" t="s">
        <v>77</v>
      </c>
      <c r="AB180" t="s">
        <v>74</v>
      </c>
      <c r="AC180" t="s">
        <v>75</v>
      </c>
      <c r="AD180" t="s">
        <v>69</v>
      </c>
      <c r="AE180" t="s">
        <v>70</v>
      </c>
      <c r="AF180" t="s">
        <v>78</v>
      </c>
      <c r="AG180">
        <v>0</v>
      </c>
      <c r="AI180" t="s">
        <v>72</v>
      </c>
    </row>
    <row r="181" spans="1:35" ht="15" customHeight="1" x14ac:dyDescent="0.3">
      <c r="A181">
        <v>168</v>
      </c>
      <c r="C181" t="s">
        <v>53</v>
      </c>
      <c r="D181">
        <v>282</v>
      </c>
      <c r="E181" t="s">
        <v>54</v>
      </c>
      <c r="F181" t="s">
        <v>55</v>
      </c>
      <c r="G181" t="s">
        <v>142</v>
      </c>
      <c r="H181" t="s">
        <v>57</v>
      </c>
      <c r="I181" t="s">
        <v>80</v>
      </c>
      <c r="J181" t="s">
        <v>432</v>
      </c>
      <c r="K181" t="s">
        <v>608</v>
      </c>
      <c r="L181" t="s">
        <v>609</v>
      </c>
      <c r="M181" t="s">
        <v>408</v>
      </c>
      <c r="N181" t="s">
        <v>409</v>
      </c>
      <c r="O181" t="s">
        <v>608</v>
      </c>
      <c r="P181" t="s">
        <v>609</v>
      </c>
      <c r="Q181" t="s">
        <v>63</v>
      </c>
      <c r="R181" t="s">
        <v>64</v>
      </c>
      <c r="S181" t="s">
        <v>63</v>
      </c>
      <c r="T181" t="s">
        <v>88</v>
      </c>
      <c r="U181">
        <v>1</v>
      </c>
      <c r="V181">
        <v>64017.86</v>
      </c>
      <c r="W181">
        <f t="shared" si="10"/>
        <v>64017.86</v>
      </c>
      <c r="X181" s="10">
        <f t="shared" si="11"/>
        <v>64017.86</v>
      </c>
      <c r="Y181" s="11">
        <f t="shared" si="14"/>
        <v>66578.574399999998</v>
      </c>
      <c r="Z181" s="11">
        <f t="shared" si="14"/>
        <v>69241.717376000001</v>
      </c>
      <c r="AA181" t="s">
        <v>77</v>
      </c>
      <c r="AB181" t="s">
        <v>74</v>
      </c>
      <c r="AC181" t="s">
        <v>75</v>
      </c>
      <c r="AD181" t="s">
        <v>69</v>
      </c>
      <c r="AE181" t="s">
        <v>70</v>
      </c>
      <c r="AF181" t="s">
        <v>78</v>
      </c>
      <c r="AG181">
        <v>0</v>
      </c>
      <c r="AI181" t="s">
        <v>72</v>
      </c>
    </row>
    <row r="182" spans="1:35" ht="15" customHeight="1" x14ac:dyDescent="0.3">
      <c r="A182">
        <v>169</v>
      </c>
      <c r="C182" t="s">
        <v>53</v>
      </c>
      <c r="D182">
        <v>282</v>
      </c>
      <c r="E182" t="s">
        <v>54</v>
      </c>
      <c r="F182" t="s">
        <v>55</v>
      </c>
      <c r="G182" t="s">
        <v>142</v>
      </c>
      <c r="H182" t="s">
        <v>57</v>
      </c>
      <c r="I182" t="s">
        <v>80</v>
      </c>
      <c r="J182" t="s">
        <v>440</v>
      </c>
      <c r="K182" t="s">
        <v>523</v>
      </c>
      <c r="L182" t="s">
        <v>442</v>
      </c>
      <c r="M182" t="s">
        <v>408</v>
      </c>
      <c r="N182" t="s">
        <v>409</v>
      </c>
      <c r="O182" t="s">
        <v>610</v>
      </c>
      <c r="P182" t="s">
        <v>610</v>
      </c>
      <c r="Q182" t="s">
        <v>63</v>
      </c>
      <c r="R182" t="s">
        <v>64</v>
      </c>
      <c r="S182" t="s">
        <v>63</v>
      </c>
      <c r="T182" t="s">
        <v>88</v>
      </c>
      <c r="U182">
        <v>1</v>
      </c>
      <c r="V182">
        <v>16160.71</v>
      </c>
      <c r="W182">
        <f t="shared" ref="W182:W245" si="15">U182*V182</f>
        <v>16160.71</v>
      </c>
      <c r="X182" s="10">
        <f t="shared" ref="X182:X245" si="16">W182</f>
        <v>16160.71</v>
      </c>
      <c r="Y182" s="11">
        <f t="shared" si="14"/>
        <v>16807.1384</v>
      </c>
      <c r="Z182" s="11">
        <f t="shared" si="14"/>
        <v>17479.423935999999</v>
      </c>
      <c r="AA182" t="s">
        <v>77</v>
      </c>
      <c r="AB182" t="s">
        <v>74</v>
      </c>
      <c r="AC182" t="s">
        <v>75</v>
      </c>
      <c r="AD182" t="s">
        <v>69</v>
      </c>
      <c r="AE182" t="s">
        <v>70</v>
      </c>
      <c r="AF182" t="s">
        <v>78</v>
      </c>
      <c r="AG182">
        <v>0</v>
      </c>
      <c r="AI182" t="s">
        <v>72</v>
      </c>
    </row>
    <row r="183" spans="1:35" ht="15" customHeight="1" x14ac:dyDescent="0.3">
      <c r="A183">
        <v>170</v>
      </c>
      <c r="C183" t="s">
        <v>53</v>
      </c>
      <c r="D183">
        <v>282</v>
      </c>
      <c r="E183" t="s">
        <v>54</v>
      </c>
      <c r="F183" t="s">
        <v>55</v>
      </c>
      <c r="G183" t="s">
        <v>142</v>
      </c>
      <c r="H183" t="s">
        <v>57</v>
      </c>
      <c r="I183" t="s">
        <v>80</v>
      </c>
      <c r="J183" t="s">
        <v>611</v>
      </c>
      <c r="K183" t="s">
        <v>612</v>
      </c>
      <c r="L183" t="s">
        <v>613</v>
      </c>
      <c r="M183" t="s">
        <v>408</v>
      </c>
      <c r="N183" t="s">
        <v>409</v>
      </c>
      <c r="O183" t="s">
        <v>614</v>
      </c>
      <c r="P183" t="s">
        <v>615</v>
      </c>
      <c r="Q183" t="s">
        <v>63</v>
      </c>
      <c r="R183" t="s">
        <v>64</v>
      </c>
      <c r="S183" t="s">
        <v>63</v>
      </c>
      <c r="T183" t="s">
        <v>88</v>
      </c>
      <c r="U183">
        <v>1</v>
      </c>
      <c r="V183">
        <v>27767.86</v>
      </c>
      <c r="W183">
        <f t="shared" si="15"/>
        <v>27767.86</v>
      </c>
      <c r="X183" s="10">
        <f t="shared" si="16"/>
        <v>27767.86</v>
      </c>
      <c r="Y183" s="11">
        <f t="shared" si="14"/>
        <v>28878.574400000001</v>
      </c>
      <c r="Z183" s="11">
        <f t="shared" si="14"/>
        <v>30033.717376000004</v>
      </c>
      <c r="AA183" t="s">
        <v>77</v>
      </c>
      <c r="AB183" t="s">
        <v>74</v>
      </c>
      <c r="AC183" t="s">
        <v>75</v>
      </c>
      <c r="AD183" t="s">
        <v>69</v>
      </c>
      <c r="AE183" t="s">
        <v>70</v>
      </c>
      <c r="AF183" t="s">
        <v>78</v>
      </c>
      <c r="AG183">
        <v>0</v>
      </c>
      <c r="AI183" t="s">
        <v>72</v>
      </c>
    </row>
    <row r="184" spans="1:35" ht="15" customHeight="1" x14ac:dyDescent="0.3">
      <c r="A184">
        <v>171</v>
      </c>
      <c r="C184" t="s">
        <v>53</v>
      </c>
      <c r="D184">
        <v>282</v>
      </c>
      <c r="E184" t="s">
        <v>54</v>
      </c>
      <c r="F184" t="s">
        <v>55</v>
      </c>
      <c r="G184" t="s">
        <v>142</v>
      </c>
      <c r="H184" t="s">
        <v>57</v>
      </c>
      <c r="I184" t="s">
        <v>80</v>
      </c>
      <c r="J184" t="s">
        <v>616</v>
      </c>
      <c r="K184" t="s">
        <v>617</v>
      </c>
      <c r="L184" t="s">
        <v>618</v>
      </c>
      <c r="M184" t="s">
        <v>408</v>
      </c>
      <c r="N184" t="s">
        <v>409</v>
      </c>
      <c r="O184" t="s">
        <v>619</v>
      </c>
      <c r="P184" t="s">
        <v>620</v>
      </c>
      <c r="Q184" t="s">
        <v>63</v>
      </c>
      <c r="R184" t="s">
        <v>64</v>
      </c>
      <c r="S184" t="s">
        <v>63</v>
      </c>
      <c r="T184" t="s">
        <v>88</v>
      </c>
      <c r="U184">
        <v>1</v>
      </c>
      <c r="V184">
        <v>37946.43</v>
      </c>
      <c r="W184">
        <f t="shared" si="15"/>
        <v>37946.43</v>
      </c>
      <c r="X184" s="10">
        <f t="shared" si="16"/>
        <v>37946.43</v>
      </c>
      <c r="Y184" s="11">
        <f t="shared" si="14"/>
        <v>39464.287199999999</v>
      </c>
      <c r="Z184" s="11">
        <f t="shared" si="14"/>
        <v>41042.858688</v>
      </c>
      <c r="AA184" t="s">
        <v>77</v>
      </c>
      <c r="AB184" t="s">
        <v>74</v>
      </c>
      <c r="AC184" t="s">
        <v>75</v>
      </c>
      <c r="AD184" t="s">
        <v>69</v>
      </c>
      <c r="AE184" t="s">
        <v>70</v>
      </c>
      <c r="AF184" t="s">
        <v>78</v>
      </c>
      <c r="AG184">
        <v>0</v>
      </c>
      <c r="AI184" t="s">
        <v>72</v>
      </c>
    </row>
    <row r="185" spans="1:35" ht="15" customHeight="1" x14ac:dyDescent="0.3">
      <c r="A185">
        <v>172</v>
      </c>
      <c r="C185" t="s">
        <v>53</v>
      </c>
      <c r="D185">
        <v>282</v>
      </c>
      <c r="E185" t="s">
        <v>54</v>
      </c>
      <c r="F185" t="s">
        <v>55</v>
      </c>
      <c r="G185" t="s">
        <v>142</v>
      </c>
      <c r="H185" t="s">
        <v>57</v>
      </c>
      <c r="I185" t="s">
        <v>80</v>
      </c>
      <c r="J185" t="s">
        <v>482</v>
      </c>
      <c r="K185" t="s">
        <v>621</v>
      </c>
      <c r="L185" t="s">
        <v>622</v>
      </c>
      <c r="M185" t="s">
        <v>408</v>
      </c>
      <c r="N185" t="s">
        <v>409</v>
      </c>
      <c r="O185" t="s">
        <v>623</v>
      </c>
      <c r="P185" t="s">
        <v>624</v>
      </c>
      <c r="Q185" t="s">
        <v>63</v>
      </c>
      <c r="R185" t="s">
        <v>64</v>
      </c>
      <c r="S185" t="s">
        <v>63</v>
      </c>
      <c r="T185" t="s">
        <v>88</v>
      </c>
      <c r="U185">
        <v>1</v>
      </c>
      <c r="V185">
        <v>31160.71</v>
      </c>
      <c r="W185">
        <f t="shared" si="15"/>
        <v>31160.71</v>
      </c>
      <c r="X185" s="10">
        <f t="shared" si="16"/>
        <v>31160.71</v>
      </c>
      <c r="Y185" s="11">
        <f t="shared" si="14"/>
        <v>32407.1384</v>
      </c>
      <c r="Z185" s="11">
        <f t="shared" si="14"/>
        <v>33703.423935999999</v>
      </c>
      <c r="AA185" t="s">
        <v>77</v>
      </c>
      <c r="AB185" t="s">
        <v>74</v>
      </c>
      <c r="AC185" t="s">
        <v>75</v>
      </c>
      <c r="AD185" t="s">
        <v>69</v>
      </c>
      <c r="AE185" t="s">
        <v>70</v>
      </c>
      <c r="AF185" t="s">
        <v>78</v>
      </c>
      <c r="AG185">
        <v>0</v>
      </c>
      <c r="AI185" t="s">
        <v>72</v>
      </c>
    </row>
    <row r="186" spans="1:35" ht="15" customHeight="1" x14ac:dyDescent="0.3">
      <c r="A186">
        <v>173</v>
      </c>
      <c r="C186" t="s">
        <v>53</v>
      </c>
      <c r="D186">
        <v>282</v>
      </c>
      <c r="E186" t="s">
        <v>54</v>
      </c>
      <c r="F186" t="s">
        <v>55</v>
      </c>
      <c r="G186" t="s">
        <v>142</v>
      </c>
      <c r="H186" t="s">
        <v>57</v>
      </c>
      <c r="I186" t="s">
        <v>80</v>
      </c>
      <c r="J186" t="s">
        <v>528</v>
      </c>
      <c r="K186" t="s">
        <v>529</v>
      </c>
      <c r="L186" t="s">
        <v>530</v>
      </c>
      <c r="M186" t="s">
        <v>531</v>
      </c>
      <c r="N186" t="s">
        <v>532</v>
      </c>
      <c r="O186" t="s">
        <v>625</v>
      </c>
      <c r="P186" t="s">
        <v>626</v>
      </c>
      <c r="Q186" t="s">
        <v>63</v>
      </c>
      <c r="R186" t="s">
        <v>64</v>
      </c>
      <c r="S186" t="s">
        <v>63</v>
      </c>
      <c r="T186" t="s">
        <v>99</v>
      </c>
      <c r="U186">
        <v>2</v>
      </c>
      <c r="V186">
        <v>446.43</v>
      </c>
      <c r="W186">
        <f t="shared" si="15"/>
        <v>892.86</v>
      </c>
      <c r="X186" s="10">
        <f t="shared" si="16"/>
        <v>892.86</v>
      </c>
      <c r="Y186" s="11">
        <f t="shared" si="14"/>
        <v>928.57440000000008</v>
      </c>
      <c r="Z186" s="11">
        <f t="shared" si="14"/>
        <v>965.71737600000017</v>
      </c>
      <c r="AA186" t="s">
        <v>77</v>
      </c>
      <c r="AB186" t="s">
        <v>74</v>
      </c>
      <c r="AC186" t="s">
        <v>75</v>
      </c>
      <c r="AD186" t="s">
        <v>69</v>
      </c>
      <c r="AE186" t="s">
        <v>70</v>
      </c>
      <c r="AF186" t="s">
        <v>78</v>
      </c>
      <c r="AG186">
        <v>0</v>
      </c>
      <c r="AI186" t="s">
        <v>72</v>
      </c>
    </row>
    <row r="187" spans="1:35" ht="15" customHeight="1" x14ac:dyDescent="0.3">
      <c r="A187">
        <v>174</v>
      </c>
      <c r="C187" t="s">
        <v>53</v>
      </c>
      <c r="D187">
        <v>282</v>
      </c>
      <c r="E187" t="s">
        <v>54</v>
      </c>
      <c r="F187" t="s">
        <v>55</v>
      </c>
      <c r="G187" t="s">
        <v>142</v>
      </c>
      <c r="H187" t="s">
        <v>57</v>
      </c>
      <c r="I187" t="s">
        <v>80</v>
      </c>
      <c r="J187" t="s">
        <v>524</v>
      </c>
      <c r="K187" t="s">
        <v>526</v>
      </c>
      <c r="L187" t="s">
        <v>525</v>
      </c>
      <c r="M187" t="s">
        <v>408</v>
      </c>
      <c r="N187" t="s">
        <v>409</v>
      </c>
      <c r="O187" t="s">
        <v>525</v>
      </c>
      <c r="P187" t="s">
        <v>526</v>
      </c>
      <c r="Q187" t="s">
        <v>63</v>
      </c>
      <c r="R187" t="s">
        <v>64</v>
      </c>
      <c r="S187" t="s">
        <v>63</v>
      </c>
      <c r="T187" t="s">
        <v>88</v>
      </c>
      <c r="U187">
        <v>1</v>
      </c>
      <c r="V187">
        <v>3258.93</v>
      </c>
      <c r="W187">
        <f t="shared" si="15"/>
        <v>3258.93</v>
      </c>
      <c r="X187" s="10">
        <f t="shared" si="16"/>
        <v>3258.93</v>
      </c>
      <c r="Y187" s="11">
        <f t="shared" si="14"/>
        <v>3389.2871999999998</v>
      </c>
      <c r="Z187" s="11">
        <f t="shared" si="14"/>
        <v>3524.8586879999998</v>
      </c>
      <c r="AA187" t="s">
        <v>77</v>
      </c>
      <c r="AB187" t="s">
        <v>74</v>
      </c>
      <c r="AC187" t="s">
        <v>75</v>
      </c>
      <c r="AD187" t="s">
        <v>69</v>
      </c>
      <c r="AE187" t="s">
        <v>70</v>
      </c>
      <c r="AF187" t="s">
        <v>78</v>
      </c>
      <c r="AG187">
        <v>0</v>
      </c>
      <c r="AI187" t="s">
        <v>72</v>
      </c>
    </row>
    <row r="188" spans="1:35" ht="15" customHeight="1" x14ac:dyDescent="0.3">
      <c r="A188">
        <v>175</v>
      </c>
      <c r="C188" t="s">
        <v>53</v>
      </c>
      <c r="D188">
        <v>282</v>
      </c>
      <c r="E188" t="s">
        <v>54</v>
      </c>
      <c r="F188" t="s">
        <v>55</v>
      </c>
      <c r="G188" t="s">
        <v>142</v>
      </c>
      <c r="H188" t="s">
        <v>57</v>
      </c>
      <c r="I188" t="s">
        <v>80</v>
      </c>
      <c r="J188" t="s">
        <v>627</v>
      </c>
      <c r="K188" t="s">
        <v>628</v>
      </c>
      <c r="L188" t="s">
        <v>629</v>
      </c>
      <c r="M188" t="s">
        <v>408</v>
      </c>
      <c r="N188" t="s">
        <v>409</v>
      </c>
      <c r="O188" t="s">
        <v>628</v>
      </c>
      <c r="P188" t="s">
        <v>629</v>
      </c>
      <c r="Q188" t="s">
        <v>63</v>
      </c>
      <c r="R188" t="s">
        <v>64</v>
      </c>
      <c r="S188" t="s">
        <v>63</v>
      </c>
      <c r="T188" t="s">
        <v>88</v>
      </c>
      <c r="U188">
        <v>1</v>
      </c>
      <c r="V188">
        <v>5580.36</v>
      </c>
      <c r="W188">
        <f t="shared" si="15"/>
        <v>5580.36</v>
      </c>
      <c r="X188" s="10">
        <f t="shared" si="16"/>
        <v>5580.36</v>
      </c>
      <c r="Y188" s="11">
        <f t="shared" si="14"/>
        <v>5803.5743999999995</v>
      </c>
      <c r="Z188" s="11">
        <f t="shared" si="14"/>
        <v>6035.7173759999996</v>
      </c>
      <c r="AA188" t="s">
        <v>77</v>
      </c>
      <c r="AB188" t="s">
        <v>74</v>
      </c>
      <c r="AC188" t="s">
        <v>75</v>
      </c>
      <c r="AD188" t="s">
        <v>69</v>
      </c>
      <c r="AE188" t="s">
        <v>70</v>
      </c>
      <c r="AF188" t="s">
        <v>78</v>
      </c>
      <c r="AG188">
        <v>0</v>
      </c>
      <c r="AI188" t="s">
        <v>72</v>
      </c>
    </row>
    <row r="189" spans="1:35" ht="15" customHeight="1" x14ac:dyDescent="0.3">
      <c r="A189">
        <v>176</v>
      </c>
      <c r="C189" t="s">
        <v>53</v>
      </c>
      <c r="D189">
        <v>282</v>
      </c>
      <c r="E189" t="s">
        <v>54</v>
      </c>
      <c r="F189" t="s">
        <v>55</v>
      </c>
      <c r="G189" t="s">
        <v>142</v>
      </c>
      <c r="H189" t="s">
        <v>57</v>
      </c>
      <c r="I189" t="s">
        <v>80</v>
      </c>
      <c r="J189" t="s">
        <v>630</v>
      </c>
      <c r="K189" t="s">
        <v>631</v>
      </c>
      <c r="L189" t="s">
        <v>632</v>
      </c>
      <c r="M189" t="s">
        <v>408</v>
      </c>
      <c r="N189" t="s">
        <v>409</v>
      </c>
      <c r="O189" t="s">
        <v>631</v>
      </c>
      <c r="P189" t="s">
        <v>632</v>
      </c>
      <c r="Q189" t="s">
        <v>63</v>
      </c>
      <c r="R189" t="s">
        <v>64</v>
      </c>
      <c r="S189" t="s">
        <v>63</v>
      </c>
      <c r="T189" t="s">
        <v>88</v>
      </c>
      <c r="U189">
        <v>1</v>
      </c>
      <c r="V189">
        <v>3125</v>
      </c>
      <c r="W189">
        <f t="shared" si="15"/>
        <v>3125</v>
      </c>
      <c r="X189" s="10">
        <f t="shared" si="16"/>
        <v>3125</v>
      </c>
      <c r="Y189" s="11">
        <f t="shared" si="14"/>
        <v>3250</v>
      </c>
      <c r="Z189" s="11">
        <f t="shared" si="14"/>
        <v>3380</v>
      </c>
      <c r="AA189" t="s">
        <v>77</v>
      </c>
      <c r="AB189" t="s">
        <v>74</v>
      </c>
      <c r="AC189" t="s">
        <v>75</v>
      </c>
      <c r="AD189" t="s">
        <v>69</v>
      </c>
      <c r="AE189" t="s">
        <v>70</v>
      </c>
      <c r="AF189" t="s">
        <v>78</v>
      </c>
      <c r="AG189">
        <v>0</v>
      </c>
      <c r="AI189" t="s">
        <v>72</v>
      </c>
    </row>
    <row r="190" spans="1:35" ht="15" customHeight="1" x14ac:dyDescent="0.3">
      <c r="A190">
        <v>177</v>
      </c>
      <c r="C190" t="s">
        <v>53</v>
      </c>
      <c r="D190">
        <v>282</v>
      </c>
      <c r="E190" t="s">
        <v>54</v>
      </c>
      <c r="F190" t="s">
        <v>55</v>
      </c>
      <c r="G190" t="s">
        <v>142</v>
      </c>
      <c r="H190" t="s">
        <v>57</v>
      </c>
      <c r="I190" t="s">
        <v>80</v>
      </c>
      <c r="J190" t="s">
        <v>455</v>
      </c>
      <c r="K190" t="s">
        <v>457</v>
      </c>
      <c r="L190" s="13" t="s">
        <v>457</v>
      </c>
      <c r="M190" t="s">
        <v>408</v>
      </c>
      <c r="N190" t="s">
        <v>409</v>
      </c>
      <c r="O190" t="s">
        <v>633</v>
      </c>
      <c r="P190" s="13" t="s">
        <v>548</v>
      </c>
      <c r="Q190" t="s">
        <v>63</v>
      </c>
      <c r="R190" t="s">
        <v>64</v>
      </c>
      <c r="S190" t="s">
        <v>63</v>
      </c>
      <c r="T190" t="s">
        <v>88</v>
      </c>
      <c r="U190">
        <v>1</v>
      </c>
      <c r="V190">
        <v>3125</v>
      </c>
      <c r="W190">
        <f t="shared" si="15"/>
        <v>3125</v>
      </c>
      <c r="X190" s="14">
        <f t="shared" si="16"/>
        <v>3125</v>
      </c>
      <c r="Y190" s="11">
        <f t="shared" si="14"/>
        <v>3250</v>
      </c>
      <c r="Z190" s="11">
        <f t="shared" si="14"/>
        <v>3380</v>
      </c>
      <c r="AA190" t="s">
        <v>634</v>
      </c>
      <c r="AB190" t="s">
        <v>74</v>
      </c>
      <c r="AC190" t="s">
        <v>75</v>
      </c>
      <c r="AD190" t="s">
        <v>69</v>
      </c>
      <c r="AE190" t="s">
        <v>70</v>
      </c>
      <c r="AF190" t="s">
        <v>78</v>
      </c>
      <c r="AG190">
        <v>0</v>
      </c>
      <c r="AI190" t="s">
        <v>72</v>
      </c>
    </row>
    <row r="191" spans="1:35" ht="15" customHeight="1" x14ac:dyDescent="0.3">
      <c r="A191">
        <v>178</v>
      </c>
      <c r="C191" t="s">
        <v>53</v>
      </c>
      <c r="D191">
        <v>282</v>
      </c>
      <c r="E191" t="s">
        <v>54</v>
      </c>
      <c r="F191" t="s">
        <v>55</v>
      </c>
      <c r="G191" t="s">
        <v>142</v>
      </c>
      <c r="H191" t="s">
        <v>57</v>
      </c>
      <c r="I191" t="s">
        <v>80</v>
      </c>
      <c r="J191" t="s">
        <v>455</v>
      </c>
      <c r="K191" t="s">
        <v>457</v>
      </c>
      <c r="L191" s="13" t="s">
        <v>457</v>
      </c>
      <c r="M191" t="s">
        <v>408</v>
      </c>
      <c r="N191" t="s">
        <v>409</v>
      </c>
      <c r="O191" t="s">
        <v>633</v>
      </c>
      <c r="P191" s="13" t="s">
        <v>548</v>
      </c>
      <c r="Q191" t="s">
        <v>63</v>
      </c>
      <c r="R191" t="s">
        <v>64</v>
      </c>
      <c r="S191" t="s">
        <v>63</v>
      </c>
      <c r="T191" t="s">
        <v>88</v>
      </c>
      <c r="U191">
        <v>1</v>
      </c>
      <c r="V191">
        <v>3526.79</v>
      </c>
      <c r="W191">
        <f t="shared" si="15"/>
        <v>3526.79</v>
      </c>
      <c r="X191" s="14">
        <f t="shared" si="16"/>
        <v>3526.79</v>
      </c>
      <c r="Y191" s="11">
        <f t="shared" si="14"/>
        <v>3667.8616000000002</v>
      </c>
      <c r="Z191" s="11">
        <f t="shared" si="14"/>
        <v>3814.5760640000003</v>
      </c>
      <c r="AA191" s="17" t="s">
        <v>634</v>
      </c>
      <c r="AB191" t="s">
        <v>74</v>
      </c>
      <c r="AC191" t="s">
        <v>75</v>
      </c>
      <c r="AD191" t="s">
        <v>69</v>
      </c>
      <c r="AE191" t="s">
        <v>70</v>
      </c>
      <c r="AF191" t="s">
        <v>78</v>
      </c>
      <c r="AG191">
        <v>0</v>
      </c>
      <c r="AI191" t="s">
        <v>72</v>
      </c>
    </row>
    <row r="192" spans="1:35" ht="15" customHeight="1" x14ac:dyDescent="0.3">
      <c r="A192">
        <v>179</v>
      </c>
      <c r="C192" t="s">
        <v>53</v>
      </c>
      <c r="D192">
        <v>282</v>
      </c>
      <c r="E192" t="s">
        <v>54</v>
      </c>
      <c r="F192" t="s">
        <v>55</v>
      </c>
      <c r="G192" t="s">
        <v>142</v>
      </c>
      <c r="H192" t="s">
        <v>57</v>
      </c>
      <c r="I192" t="s">
        <v>80</v>
      </c>
      <c r="J192" t="s">
        <v>434</v>
      </c>
      <c r="K192" t="s">
        <v>435</v>
      </c>
      <c r="L192" s="13" t="s">
        <v>436</v>
      </c>
      <c r="M192" t="s">
        <v>408</v>
      </c>
      <c r="N192" t="s">
        <v>409</v>
      </c>
      <c r="O192" t="s">
        <v>635</v>
      </c>
      <c r="P192" s="13" t="s">
        <v>436</v>
      </c>
      <c r="Q192" t="s">
        <v>63</v>
      </c>
      <c r="R192" t="s">
        <v>64</v>
      </c>
      <c r="S192" t="s">
        <v>63</v>
      </c>
      <c r="T192" t="s">
        <v>88</v>
      </c>
      <c r="U192">
        <v>1</v>
      </c>
      <c r="V192">
        <v>5357.14</v>
      </c>
      <c r="W192">
        <f t="shared" si="15"/>
        <v>5357.14</v>
      </c>
      <c r="X192" s="14">
        <f t="shared" si="16"/>
        <v>5357.14</v>
      </c>
      <c r="Y192" s="11">
        <f t="shared" si="14"/>
        <v>5571.4256000000005</v>
      </c>
      <c r="Z192" s="11">
        <f t="shared" si="14"/>
        <v>5794.2826240000004</v>
      </c>
      <c r="AA192" t="s">
        <v>634</v>
      </c>
      <c r="AB192" t="s">
        <v>74</v>
      </c>
      <c r="AC192" t="s">
        <v>75</v>
      </c>
      <c r="AD192" t="s">
        <v>69</v>
      </c>
      <c r="AE192" t="s">
        <v>70</v>
      </c>
      <c r="AF192" t="s">
        <v>78</v>
      </c>
      <c r="AG192">
        <v>0</v>
      </c>
      <c r="AI192" t="s">
        <v>72</v>
      </c>
    </row>
    <row r="193" spans="1:35" ht="15" customHeight="1" x14ac:dyDescent="0.3">
      <c r="A193">
        <v>180</v>
      </c>
      <c r="C193" t="s">
        <v>53</v>
      </c>
      <c r="D193">
        <v>282</v>
      </c>
      <c r="E193" t="s">
        <v>54</v>
      </c>
      <c r="F193" t="s">
        <v>55</v>
      </c>
      <c r="G193" t="s">
        <v>142</v>
      </c>
      <c r="H193" t="s">
        <v>57</v>
      </c>
      <c r="I193" t="s">
        <v>80</v>
      </c>
      <c r="J193" t="s">
        <v>636</v>
      </c>
      <c r="K193" t="s">
        <v>637</v>
      </c>
      <c r="L193" s="13" t="s">
        <v>638</v>
      </c>
      <c r="M193" t="s">
        <v>408</v>
      </c>
      <c r="N193" t="s">
        <v>409</v>
      </c>
      <c r="O193" t="s">
        <v>635</v>
      </c>
      <c r="P193" s="13" t="s">
        <v>638</v>
      </c>
      <c r="Q193" t="s">
        <v>63</v>
      </c>
      <c r="R193" t="s">
        <v>64</v>
      </c>
      <c r="S193" t="s">
        <v>63</v>
      </c>
      <c r="T193" t="s">
        <v>88</v>
      </c>
      <c r="U193">
        <v>1</v>
      </c>
      <c r="V193">
        <v>29910.71</v>
      </c>
      <c r="W193">
        <f t="shared" si="15"/>
        <v>29910.71</v>
      </c>
      <c r="X193" s="14">
        <f t="shared" si="16"/>
        <v>29910.71</v>
      </c>
      <c r="Y193" s="11">
        <f t="shared" si="14"/>
        <v>31107.1384</v>
      </c>
      <c r="Z193" s="11">
        <f t="shared" si="14"/>
        <v>32351.423935999999</v>
      </c>
      <c r="AA193" t="s">
        <v>634</v>
      </c>
      <c r="AB193" t="s">
        <v>74</v>
      </c>
      <c r="AC193" t="s">
        <v>75</v>
      </c>
      <c r="AD193" t="s">
        <v>69</v>
      </c>
      <c r="AE193" t="s">
        <v>70</v>
      </c>
      <c r="AF193" t="s">
        <v>78</v>
      </c>
      <c r="AG193">
        <v>0</v>
      </c>
      <c r="AI193" t="s">
        <v>72</v>
      </c>
    </row>
    <row r="194" spans="1:35" ht="15" customHeight="1" x14ac:dyDescent="0.3">
      <c r="A194">
        <v>181</v>
      </c>
      <c r="C194" t="s">
        <v>53</v>
      </c>
      <c r="D194">
        <v>282</v>
      </c>
      <c r="E194" t="s">
        <v>54</v>
      </c>
      <c r="F194" t="s">
        <v>55</v>
      </c>
      <c r="G194" t="s">
        <v>142</v>
      </c>
      <c r="H194" t="s">
        <v>57</v>
      </c>
      <c r="I194" t="s">
        <v>80</v>
      </c>
      <c r="J194" t="s">
        <v>488</v>
      </c>
      <c r="K194" t="s">
        <v>639</v>
      </c>
      <c r="L194" t="s">
        <v>490</v>
      </c>
      <c r="M194" t="s">
        <v>408</v>
      </c>
      <c r="N194" t="s">
        <v>409</v>
      </c>
      <c r="O194" t="s">
        <v>640</v>
      </c>
      <c r="P194" t="s">
        <v>641</v>
      </c>
      <c r="Q194" t="s">
        <v>63</v>
      </c>
      <c r="R194" t="s">
        <v>64</v>
      </c>
      <c r="S194" t="s">
        <v>63</v>
      </c>
      <c r="T194" t="s">
        <v>88</v>
      </c>
      <c r="U194">
        <v>1</v>
      </c>
      <c r="V194">
        <v>10446.43</v>
      </c>
      <c r="W194">
        <f t="shared" si="15"/>
        <v>10446.43</v>
      </c>
      <c r="X194" s="9">
        <f t="shared" si="16"/>
        <v>10446.43</v>
      </c>
      <c r="Y194" s="11">
        <f t="shared" ref="Y194:Z213" si="17">X194*1.04</f>
        <v>10864.287200000001</v>
      </c>
      <c r="Z194" s="11">
        <f t="shared" si="17"/>
        <v>11298.858688</v>
      </c>
      <c r="AA194" t="s">
        <v>129</v>
      </c>
      <c r="AB194" t="s">
        <v>74</v>
      </c>
      <c r="AC194" t="s">
        <v>75</v>
      </c>
      <c r="AD194" t="s">
        <v>69</v>
      </c>
      <c r="AE194" t="s">
        <v>70</v>
      </c>
      <c r="AF194" t="s">
        <v>78</v>
      </c>
      <c r="AG194">
        <v>0</v>
      </c>
      <c r="AI194" t="s">
        <v>72</v>
      </c>
    </row>
    <row r="195" spans="1:35" ht="15" customHeight="1" x14ac:dyDescent="0.3">
      <c r="A195">
        <v>182</v>
      </c>
      <c r="C195" t="s">
        <v>53</v>
      </c>
      <c r="D195">
        <v>282</v>
      </c>
      <c r="E195" t="s">
        <v>54</v>
      </c>
      <c r="F195" t="s">
        <v>55</v>
      </c>
      <c r="G195" t="s">
        <v>142</v>
      </c>
      <c r="H195" t="s">
        <v>57</v>
      </c>
      <c r="I195" t="s">
        <v>80</v>
      </c>
      <c r="J195" t="s">
        <v>488</v>
      </c>
      <c r="K195" t="s">
        <v>639</v>
      </c>
      <c r="L195" t="s">
        <v>490</v>
      </c>
      <c r="M195" t="s">
        <v>408</v>
      </c>
      <c r="N195" t="s">
        <v>409</v>
      </c>
      <c r="O195" t="s">
        <v>640</v>
      </c>
      <c r="P195" t="s">
        <v>641</v>
      </c>
      <c r="Q195" t="s">
        <v>63</v>
      </c>
      <c r="R195" t="s">
        <v>64</v>
      </c>
      <c r="S195" t="s">
        <v>63</v>
      </c>
      <c r="T195" t="s">
        <v>88</v>
      </c>
      <c r="U195">
        <v>1</v>
      </c>
      <c r="V195">
        <v>6017.43</v>
      </c>
      <c r="W195">
        <f t="shared" si="15"/>
        <v>6017.43</v>
      </c>
      <c r="X195" s="9">
        <f t="shared" si="16"/>
        <v>6017.43</v>
      </c>
      <c r="Y195" s="11">
        <f t="shared" si="17"/>
        <v>6258.1272000000008</v>
      </c>
      <c r="Z195" s="11">
        <f t="shared" si="17"/>
        <v>6508.4522880000013</v>
      </c>
      <c r="AA195" t="s">
        <v>129</v>
      </c>
      <c r="AB195" t="s">
        <v>74</v>
      </c>
      <c r="AC195" t="s">
        <v>75</v>
      </c>
      <c r="AD195" t="s">
        <v>69</v>
      </c>
      <c r="AE195" t="s">
        <v>70</v>
      </c>
      <c r="AF195" t="s">
        <v>78</v>
      </c>
      <c r="AG195">
        <v>0</v>
      </c>
      <c r="AI195" t="s">
        <v>72</v>
      </c>
    </row>
    <row r="196" spans="1:35" ht="15" customHeight="1" x14ac:dyDescent="0.3">
      <c r="A196">
        <v>183</v>
      </c>
      <c r="C196" t="s">
        <v>53</v>
      </c>
      <c r="D196">
        <v>282</v>
      </c>
      <c r="E196" t="s">
        <v>54</v>
      </c>
      <c r="F196" t="s">
        <v>55</v>
      </c>
      <c r="G196" t="s">
        <v>142</v>
      </c>
      <c r="H196" t="s">
        <v>57</v>
      </c>
      <c r="I196" t="s">
        <v>80</v>
      </c>
      <c r="J196" t="s">
        <v>642</v>
      </c>
      <c r="K196" t="s">
        <v>643</v>
      </c>
      <c r="L196" t="s">
        <v>644</v>
      </c>
      <c r="M196" t="s">
        <v>408</v>
      </c>
      <c r="N196" t="s">
        <v>409</v>
      </c>
      <c r="O196" t="s">
        <v>645</v>
      </c>
      <c r="P196" t="s">
        <v>646</v>
      </c>
      <c r="Q196" t="s">
        <v>63</v>
      </c>
      <c r="R196" t="s">
        <v>64</v>
      </c>
      <c r="S196" t="s">
        <v>63</v>
      </c>
      <c r="T196" t="s">
        <v>88</v>
      </c>
      <c r="U196">
        <v>2</v>
      </c>
      <c r="V196">
        <v>2633.93</v>
      </c>
      <c r="W196">
        <f t="shared" si="15"/>
        <v>5267.86</v>
      </c>
      <c r="X196" s="9">
        <f t="shared" si="16"/>
        <v>5267.86</v>
      </c>
      <c r="Y196" s="11">
        <f t="shared" si="17"/>
        <v>5478.5743999999995</v>
      </c>
      <c r="Z196" s="11">
        <f t="shared" si="17"/>
        <v>5697.7173759999996</v>
      </c>
      <c r="AA196" t="s">
        <v>130</v>
      </c>
      <c r="AB196" t="s">
        <v>74</v>
      </c>
      <c r="AC196" t="s">
        <v>75</v>
      </c>
      <c r="AD196" t="s">
        <v>69</v>
      </c>
      <c r="AE196" t="s">
        <v>70</v>
      </c>
      <c r="AF196" t="s">
        <v>78</v>
      </c>
      <c r="AG196">
        <v>0</v>
      </c>
      <c r="AI196" t="s">
        <v>72</v>
      </c>
    </row>
    <row r="197" spans="1:35" ht="15" customHeight="1" x14ac:dyDescent="0.3">
      <c r="A197">
        <v>184</v>
      </c>
      <c r="C197" t="s">
        <v>53</v>
      </c>
      <c r="D197">
        <v>282</v>
      </c>
      <c r="E197" t="s">
        <v>54</v>
      </c>
      <c r="F197" t="s">
        <v>55</v>
      </c>
      <c r="G197" t="s">
        <v>142</v>
      </c>
      <c r="H197" t="s">
        <v>57</v>
      </c>
      <c r="I197" t="s">
        <v>80</v>
      </c>
      <c r="J197" t="s">
        <v>647</v>
      </c>
      <c r="K197" t="s">
        <v>330</v>
      </c>
      <c r="L197" t="s">
        <v>331</v>
      </c>
      <c r="M197" t="s">
        <v>648</v>
      </c>
      <c r="N197" t="s">
        <v>649</v>
      </c>
      <c r="O197" t="s">
        <v>650</v>
      </c>
      <c r="P197" t="s">
        <v>651</v>
      </c>
      <c r="Q197" t="s">
        <v>63</v>
      </c>
      <c r="R197" t="s">
        <v>64</v>
      </c>
      <c r="S197" t="s">
        <v>63</v>
      </c>
      <c r="T197" t="s">
        <v>88</v>
      </c>
      <c r="U197">
        <v>1</v>
      </c>
      <c r="V197">
        <v>3214.29</v>
      </c>
      <c r="W197">
        <f t="shared" si="15"/>
        <v>3214.29</v>
      </c>
      <c r="X197" s="9">
        <f t="shared" si="16"/>
        <v>3214.29</v>
      </c>
      <c r="Y197" s="11">
        <f t="shared" si="17"/>
        <v>3342.8616000000002</v>
      </c>
      <c r="Z197" s="11">
        <f t="shared" si="17"/>
        <v>3476.5760640000003</v>
      </c>
      <c r="AA197" t="s">
        <v>66</v>
      </c>
      <c r="AB197" t="s">
        <v>74</v>
      </c>
      <c r="AC197" t="s">
        <v>75</v>
      </c>
      <c r="AD197" t="s">
        <v>69</v>
      </c>
      <c r="AE197" t="s">
        <v>70</v>
      </c>
      <c r="AF197" t="s">
        <v>78</v>
      </c>
      <c r="AG197">
        <v>0</v>
      </c>
      <c r="AI197" t="s">
        <v>72</v>
      </c>
    </row>
    <row r="198" spans="1:35" ht="15" customHeight="1" x14ac:dyDescent="0.3">
      <c r="A198">
        <v>185</v>
      </c>
      <c r="C198" t="s">
        <v>53</v>
      </c>
      <c r="D198">
        <v>282</v>
      </c>
      <c r="E198" t="s">
        <v>54</v>
      </c>
      <c r="F198" t="s">
        <v>55</v>
      </c>
      <c r="G198" t="s">
        <v>142</v>
      </c>
      <c r="H198" t="s">
        <v>57</v>
      </c>
      <c r="I198" t="s">
        <v>80</v>
      </c>
      <c r="J198" t="s">
        <v>647</v>
      </c>
      <c r="K198" t="s">
        <v>330</v>
      </c>
      <c r="L198" t="s">
        <v>331</v>
      </c>
      <c r="M198" t="s">
        <v>648</v>
      </c>
      <c r="N198" t="s">
        <v>649</v>
      </c>
      <c r="O198" t="s">
        <v>652</v>
      </c>
      <c r="P198" t="s">
        <v>653</v>
      </c>
      <c r="Q198" t="s">
        <v>63</v>
      </c>
      <c r="R198" t="s">
        <v>64</v>
      </c>
      <c r="S198" t="s">
        <v>63</v>
      </c>
      <c r="T198" t="s">
        <v>88</v>
      </c>
      <c r="U198">
        <v>1</v>
      </c>
      <c r="V198">
        <v>3214.29</v>
      </c>
      <c r="W198">
        <f t="shared" si="15"/>
        <v>3214.29</v>
      </c>
      <c r="X198" s="9">
        <f t="shared" si="16"/>
        <v>3214.29</v>
      </c>
      <c r="Y198" s="11">
        <f t="shared" si="17"/>
        <v>3342.8616000000002</v>
      </c>
      <c r="Z198" s="11">
        <f t="shared" si="17"/>
        <v>3476.5760640000003</v>
      </c>
      <c r="AA198" t="s">
        <v>113</v>
      </c>
      <c r="AB198" t="s">
        <v>74</v>
      </c>
      <c r="AC198" t="s">
        <v>75</v>
      </c>
      <c r="AD198" t="s">
        <v>69</v>
      </c>
      <c r="AE198" t="s">
        <v>70</v>
      </c>
      <c r="AF198" t="s">
        <v>78</v>
      </c>
      <c r="AG198">
        <v>0</v>
      </c>
      <c r="AI198" t="s">
        <v>72</v>
      </c>
    </row>
    <row r="199" spans="1:35" ht="15" customHeight="1" x14ac:dyDescent="0.3">
      <c r="A199">
        <v>186</v>
      </c>
      <c r="C199" t="s">
        <v>53</v>
      </c>
      <c r="D199">
        <v>282</v>
      </c>
      <c r="E199" t="s">
        <v>54</v>
      </c>
      <c r="F199" t="s">
        <v>55</v>
      </c>
      <c r="G199" t="s">
        <v>142</v>
      </c>
      <c r="H199" t="s">
        <v>57</v>
      </c>
      <c r="I199" t="s">
        <v>80</v>
      </c>
      <c r="J199" t="s">
        <v>647</v>
      </c>
      <c r="K199" t="s">
        <v>330</v>
      </c>
      <c r="L199" t="s">
        <v>331</v>
      </c>
      <c r="M199" t="s">
        <v>648</v>
      </c>
      <c r="N199" t="s">
        <v>649</v>
      </c>
      <c r="O199" t="s">
        <v>650</v>
      </c>
      <c r="P199" t="s">
        <v>653</v>
      </c>
      <c r="Q199" t="s">
        <v>63</v>
      </c>
      <c r="R199" t="s">
        <v>64</v>
      </c>
      <c r="S199" t="s">
        <v>63</v>
      </c>
      <c r="T199" t="s">
        <v>88</v>
      </c>
      <c r="U199">
        <v>1</v>
      </c>
      <c r="V199">
        <v>3214.29</v>
      </c>
      <c r="W199">
        <f t="shared" si="15"/>
        <v>3214.29</v>
      </c>
      <c r="X199" s="9">
        <f t="shared" si="16"/>
        <v>3214.29</v>
      </c>
      <c r="Y199" s="11">
        <f t="shared" si="17"/>
        <v>3342.8616000000002</v>
      </c>
      <c r="Z199" s="11">
        <f t="shared" si="17"/>
        <v>3476.5760640000003</v>
      </c>
      <c r="AA199" t="s">
        <v>138</v>
      </c>
      <c r="AB199" t="s">
        <v>74</v>
      </c>
      <c r="AC199" t="s">
        <v>75</v>
      </c>
      <c r="AD199" t="s">
        <v>69</v>
      </c>
      <c r="AE199" t="s">
        <v>70</v>
      </c>
      <c r="AF199" t="s">
        <v>78</v>
      </c>
      <c r="AG199">
        <v>0</v>
      </c>
      <c r="AI199" t="s">
        <v>72</v>
      </c>
    </row>
    <row r="200" spans="1:35" ht="15" customHeight="1" x14ac:dyDescent="0.3">
      <c r="A200">
        <v>187</v>
      </c>
      <c r="C200" t="s">
        <v>53</v>
      </c>
      <c r="D200">
        <v>282</v>
      </c>
      <c r="E200" t="s">
        <v>54</v>
      </c>
      <c r="F200" t="s">
        <v>55</v>
      </c>
      <c r="G200" t="s">
        <v>142</v>
      </c>
      <c r="H200" t="s">
        <v>57</v>
      </c>
      <c r="I200" t="s">
        <v>80</v>
      </c>
      <c r="J200" t="s">
        <v>647</v>
      </c>
      <c r="K200" t="s">
        <v>330</v>
      </c>
      <c r="L200" t="s">
        <v>331</v>
      </c>
      <c r="M200" t="s">
        <v>648</v>
      </c>
      <c r="N200" t="s">
        <v>649</v>
      </c>
      <c r="O200" t="s">
        <v>650</v>
      </c>
      <c r="P200" t="s">
        <v>653</v>
      </c>
      <c r="Q200" t="s">
        <v>63</v>
      </c>
      <c r="R200" t="s">
        <v>64</v>
      </c>
      <c r="S200" t="s">
        <v>63</v>
      </c>
      <c r="T200" t="s">
        <v>88</v>
      </c>
      <c r="U200">
        <v>1</v>
      </c>
      <c r="V200">
        <v>3214.29</v>
      </c>
      <c r="W200">
        <f t="shared" si="15"/>
        <v>3214.29</v>
      </c>
      <c r="X200" s="9">
        <f t="shared" si="16"/>
        <v>3214.29</v>
      </c>
      <c r="Y200" s="11">
        <f t="shared" si="17"/>
        <v>3342.8616000000002</v>
      </c>
      <c r="Z200" s="11">
        <f t="shared" si="17"/>
        <v>3476.5760640000003</v>
      </c>
      <c r="AA200" t="s">
        <v>77</v>
      </c>
      <c r="AB200" t="s">
        <v>74</v>
      </c>
      <c r="AC200" t="s">
        <v>75</v>
      </c>
      <c r="AD200" t="s">
        <v>69</v>
      </c>
      <c r="AE200" t="s">
        <v>70</v>
      </c>
      <c r="AF200" t="s">
        <v>78</v>
      </c>
      <c r="AG200">
        <v>0</v>
      </c>
      <c r="AI200" t="s">
        <v>72</v>
      </c>
    </row>
    <row r="201" spans="1:35" ht="15" customHeight="1" x14ac:dyDescent="0.3">
      <c r="A201">
        <v>188</v>
      </c>
      <c r="C201" t="s">
        <v>53</v>
      </c>
      <c r="D201">
        <v>282</v>
      </c>
      <c r="E201" t="s">
        <v>54</v>
      </c>
      <c r="F201" t="s">
        <v>55</v>
      </c>
      <c r="G201" t="s">
        <v>142</v>
      </c>
      <c r="H201" t="s">
        <v>57</v>
      </c>
      <c r="I201" t="s">
        <v>80</v>
      </c>
      <c r="J201" t="s">
        <v>496</v>
      </c>
      <c r="K201" t="s">
        <v>330</v>
      </c>
      <c r="L201" t="s">
        <v>331</v>
      </c>
      <c r="M201" t="s">
        <v>497</v>
      </c>
      <c r="N201" t="s">
        <v>498</v>
      </c>
      <c r="O201" t="s">
        <v>654</v>
      </c>
      <c r="P201" t="s">
        <v>655</v>
      </c>
      <c r="Q201" t="s">
        <v>63</v>
      </c>
      <c r="R201" t="s">
        <v>64</v>
      </c>
      <c r="S201" t="s">
        <v>63</v>
      </c>
      <c r="T201" t="s">
        <v>88</v>
      </c>
      <c r="U201">
        <v>1</v>
      </c>
      <c r="V201">
        <v>2321.4299999999998</v>
      </c>
      <c r="W201">
        <f t="shared" si="15"/>
        <v>2321.4299999999998</v>
      </c>
      <c r="X201" s="9">
        <f t="shared" si="16"/>
        <v>2321.4299999999998</v>
      </c>
      <c r="Y201" s="11">
        <f t="shared" si="17"/>
        <v>2414.2871999999998</v>
      </c>
      <c r="Z201" s="11">
        <f t="shared" si="17"/>
        <v>2510.8586879999998</v>
      </c>
      <c r="AA201" t="s">
        <v>124</v>
      </c>
      <c r="AB201" t="s">
        <v>74</v>
      </c>
      <c r="AC201" t="s">
        <v>75</v>
      </c>
      <c r="AD201" t="s">
        <v>69</v>
      </c>
      <c r="AE201" t="s">
        <v>70</v>
      </c>
      <c r="AF201" t="s">
        <v>78</v>
      </c>
      <c r="AG201">
        <v>0</v>
      </c>
      <c r="AI201" t="s">
        <v>72</v>
      </c>
    </row>
    <row r="202" spans="1:35" ht="15" customHeight="1" x14ac:dyDescent="0.3">
      <c r="A202">
        <v>189</v>
      </c>
      <c r="C202" t="s">
        <v>53</v>
      </c>
      <c r="D202">
        <v>282</v>
      </c>
      <c r="E202" t="s">
        <v>54</v>
      </c>
      <c r="F202" t="s">
        <v>55</v>
      </c>
      <c r="G202" t="s">
        <v>142</v>
      </c>
      <c r="H202" t="s">
        <v>57</v>
      </c>
      <c r="I202" t="s">
        <v>80</v>
      </c>
      <c r="J202" t="s">
        <v>501</v>
      </c>
      <c r="K202" t="s">
        <v>330</v>
      </c>
      <c r="L202" t="s">
        <v>331</v>
      </c>
      <c r="M202" t="s">
        <v>502</v>
      </c>
      <c r="N202" t="s">
        <v>503</v>
      </c>
      <c r="O202" t="s">
        <v>656</v>
      </c>
      <c r="P202" t="s">
        <v>657</v>
      </c>
      <c r="Q202" t="s">
        <v>63</v>
      </c>
      <c r="R202" t="s">
        <v>64</v>
      </c>
      <c r="S202" t="s">
        <v>63</v>
      </c>
      <c r="T202" t="s">
        <v>88</v>
      </c>
      <c r="U202">
        <v>1</v>
      </c>
      <c r="V202">
        <v>5535.71</v>
      </c>
      <c r="W202">
        <f t="shared" si="15"/>
        <v>5535.71</v>
      </c>
      <c r="X202" s="9">
        <f t="shared" si="16"/>
        <v>5535.71</v>
      </c>
      <c r="Y202" s="11">
        <f t="shared" si="17"/>
        <v>5757.1383999999998</v>
      </c>
      <c r="Z202" s="11">
        <f t="shared" si="17"/>
        <v>5987.4239360000001</v>
      </c>
      <c r="AA202" t="s">
        <v>129</v>
      </c>
      <c r="AB202" t="s">
        <v>74</v>
      </c>
      <c r="AC202" t="s">
        <v>75</v>
      </c>
      <c r="AD202" t="s">
        <v>69</v>
      </c>
      <c r="AE202" t="s">
        <v>70</v>
      </c>
      <c r="AF202" t="s">
        <v>78</v>
      </c>
      <c r="AG202">
        <v>0</v>
      </c>
      <c r="AI202" t="s">
        <v>72</v>
      </c>
    </row>
    <row r="203" spans="1:35" ht="15" customHeight="1" x14ac:dyDescent="0.3">
      <c r="A203">
        <v>190</v>
      </c>
      <c r="C203" t="s">
        <v>53</v>
      </c>
      <c r="D203">
        <v>282</v>
      </c>
      <c r="E203" t="s">
        <v>54</v>
      </c>
      <c r="F203" t="s">
        <v>55</v>
      </c>
      <c r="G203" t="s">
        <v>142</v>
      </c>
      <c r="H203" t="s">
        <v>57</v>
      </c>
      <c r="I203" t="s">
        <v>80</v>
      </c>
      <c r="J203" t="s">
        <v>528</v>
      </c>
      <c r="K203" t="s">
        <v>529</v>
      </c>
      <c r="L203" t="s">
        <v>530</v>
      </c>
      <c r="M203" t="s">
        <v>531</v>
      </c>
      <c r="N203" t="s">
        <v>532</v>
      </c>
      <c r="O203" t="s">
        <v>625</v>
      </c>
      <c r="P203" t="s">
        <v>626</v>
      </c>
      <c r="Q203" t="s">
        <v>63</v>
      </c>
      <c r="R203" t="s">
        <v>64</v>
      </c>
      <c r="S203" t="s">
        <v>63</v>
      </c>
      <c r="T203" t="s">
        <v>99</v>
      </c>
      <c r="U203">
        <v>3</v>
      </c>
      <c r="V203">
        <v>446.43</v>
      </c>
      <c r="W203">
        <f t="shared" si="15"/>
        <v>1339.29</v>
      </c>
      <c r="X203" s="9">
        <f t="shared" si="16"/>
        <v>1339.29</v>
      </c>
      <c r="Y203" s="11">
        <f t="shared" si="17"/>
        <v>1392.8616</v>
      </c>
      <c r="Z203" s="11">
        <f t="shared" si="17"/>
        <v>1448.5760640000001</v>
      </c>
      <c r="AA203" t="s">
        <v>130</v>
      </c>
      <c r="AB203" t="s">
        <v>74</v>
      </c>
      <c r="AC203" t="s">
        <v>75</v>
      </c>
      <c r="AD203" t="s">
        <v>69</v>
      </c>
      <c r="AE203" t="s">
        <v>70</v>
      </c>
      <c r="AF203" t="s">
        <v>78</v>
      </c>
      <c r="AG203">
        <v>0</v>
      </c>
      <c r="AI203" t="s">
        <v>72</v>
      </c>
    </row>
    <row r="204" spans="1:35" ht="15" customHeight="1" x14ac:dyDescent="0.3">
      <c r="A204">
        <v>191</v>
      </c>
      <c r="C204" t="s">
        <v>53</v>
      </c>
      <c r="D204">
        <v>282</v>
      </c>
      <c r="E204" t="s">
        <v>54</v>
      </c>
      <c r="F204" t="s">
        <v>55</v>
      </c>
      <c r="G204" t="s">
        <v>142</v>
      </c>
      <c r="H204" t="s">
        <v>57</v>
      </c>
      <c r="I204" t="s">
        <v>80</v>
      </c>
      <c r="J204" t="s">
        <v>598</v>
      </c>
      <c r="K204" t="s">
        <v>599</v>
      </c>
      <c r="L204" t="s">
        <v>600</v>
      </c>
      <c r="M204" t="s">
        <v>601</v>
      </c>
      <c r="N204" t="s">
        <v>602</v>
      </c>
      <c r="O204" t="s">
        <v>658</v>
      </c>
      <c r="P204" t="s">
        <v>659</v>
      </c>
      <c r="Q204" t="s">
        <v>63</v>
      </c>
      <c r="R204" t="s">
        <v>64</v>
      </c>
      <c r="S204" t="s">
        <v>63</v>
      </c>
      <c r="T204" t="s">
        <v>88</v>
      </c>
      <c r="U204">
        <v>2</v>
      </c>
      <c r="V204">
        <v>5803.57</v>
      </c>
      <c r="W204">
        <f t="shared" si="15"/>
        <v>11607.14</v>
      </c>
      <c r="X204" s="9">
        <f t="shared" si="16"/>
        <v>11607.14</v>
      </c>
      <c r="Y204" s="11">
        <f t="shared" si="17"/>
        <v>12071.4256</v>
      </c>
      <c r="Z204" s="11">
        <f t="shared" si="17"/>
        <v>12554.282624000001</v>
      </c>
      <c r="AA204" t="s">
        <v>138</v>
      </c>
      <c r="AB204" t="s">
        <v>74</v>
      </c>
      <c r="AC204" t="s">
        <v>75</v>
      </c>
      <c r="AD204" t="s">
        <v>69</v>
      </c>
      <c r="AE204" t="s">
        <v>70</v>
      </c>
      <c r="AF204" t="s">
        <v>78</v>
      </c>
      <c r="AG204">
        <v>0</v>
      </c>
      <c r="AI204" t="s">
        <v>72</v>
      </c>
    </row>
    <row r="205" spans="1:35" ht="15" customHeight="1" x14ac:dyDescent="0.3">
      <c r="A205">
        <v>192</v>
      </c>
      <c r="C205" t="s">
        <v>53</v>
      </c>
      <c r="D205">
        <v>282</v>
      </c>
      <c r="E205" t="s">
        <v>54</v>
      </c>
      <c r="F205" t="s">
        <v>55</v>
      </c>
      <c r="G205" t="s">
        <v>142</v>
      </c>
      <c r="H205" t="s">
        <v>57</v>
      </c>
      <c r="I205" t="s">
        <v>80</v>
      </c>
      <c r="J205" t="s">
        <v>660</v>
      </c>
      <c r="K205" t="s">
        <v>661</v>
      </c>
      <c r="L205" t="s">
        <v>662</v>
      </c>
      <c r="M205" t="s">
        <v>408</v>
      </c>
      <c r="N205" t="s">
        <v>409</v>
      </c>
      <c r="O205" t="s">
        <v>663</v>
      </c>
      <c r="P205" t="s">
        <v>664</v>
      </c>
      <c r="Q205" t="s">
        <v>63</v>
      </c>
      <c r="R205" t="s">
        <v>64</v>
      </c>
      <c r="S205" t="s">
        <v>63</v>
      </c>
      <c r="T205" t="s">
        <v>88</v>
      </c>
      <c r="U205">
        <v>1</v>
      </c>
      <c r="V205">
        <v>10178.57</v>
      </c>
      <c r="W205">
        <f t="shared" si="15"/>
        <v>10178.57</v>
      </c>
      <c r="X205" s="9">
        <f t="shared" si="16"/>
        <v>10178.57</v>
      </c>
      <c r="Y205" s="11">
        <f t="shared" si="17"/>
        <v>10585.712799999999</v>
      </c>
      <c r="Z205" s="11">
        <f t="shared" si="17"/>
        <v>11009.141312</v>
      </c>
      <c r="AA205" t="s">
        <v>138</v>
      </c>
      <c r="AB205" t="s">
        <v>74</v>
      </c>
      <c r="AC205" t="s">
        <v>75</v>
      </c>
      <c r="AD205" t="s">
        <v>69</v>
      </c>
      <c r="AE205" t="s">
        <v>70</v>
      </c>
      <c r="AF205" t="s">
        <v>78</v>
      </c>
      <c r="AG205">
        <v>0</v>
      </c>
      <c r="AI205" t="s">
        <v>72</v>
      </c>
    </row>
    <row r="206" spans="1:35" ht="15" customHeight="1" x14ac:dyDescent="0.3">
      <c r="A206">
        <v>193</v>
      </c>
      <c r="C206" t="s">
        <v>53</v>
      </c>
      <c r="D206">
        <v>282</v>
      </c>
      <c r="E206" t="s">
        <v>54</v>
      </c>
      <c r="F206" t="s">
        <v>55</v>
      </c>
      <c r="G206" t="s">
        <v>142</v>
      </c>
      <c r="H206" t="s">
        <v>57</v>
      </c>
      <c r="I206" t="s">
        <v>80</v>
      </c>
      <c r="J206" t="s">
        <v>488</v>
      </c>
      <c r="K206" t="s">
        <v>639</v>
      </c>
      <c r="L206" t="s">
        <v>490</v>
      </c>
      <c r="M206" t="s">
        <v>408</v>
      </c>
      <c r="N206" t="s">
        <v>409</v>
      </c>
      <c r="O206" t="s">
        <v>665</v>
      </c>
      <c r="P206" t="s">
        <v>641</v>
      </c>
      <c r="Q206" t="s">
        <v>63</v>
      </c>
      <c r="R206" t="s">
        <v>64</v>
      </c>
      <c r="S206" t="s">
        <v>63</v>
      </c>
      <c r="T206" t="s">
        <v>88</v>
      </c>
      <c r="U206">
        <v>1</v>
      </c>
      <c r="V206">
        <v>10446.43</v>
      </c>
      <c r="W206">
        <f t="shared" si="15"/>
        <v>10446.43</v>
      </c>
      <c r="X206" s="14">
        <f t="shared" si="16"/>
        <v>10446.43</v>
      </c>
      <c r="Y206" s="11">
        <f t="shared" si="17"/>
        <v>10864.287200000001</v>
      </c>
      <c r="Z206" s="11">
        <f t="shared" si="17"/>
        <v>11298.858688</v>
      </c>
      <c r="AA206" t="s">
        <v>129</v>
      </c>
      <c r="AB206" t="s">
        <v>74</v>
      </c>
      <c r="AC206" t="s">
        <v>75</v>
      </c>
      <c r="AD206" t="s">
        <v>69</v>
      </c>
      <c r="AE206" t="s">
        <v>70</v>
      </c>
      <c r="AF206" t="s">
        <v>78</v>
      </c>
      <c r="AG206">
        <v>0</v>
      </c>
      <c r="AI206" t="s">
        <v>72</v>
      </c>
    </row>
    <row r="207" spans="1:35" ht="15" customHeight="1" x14ac:dyDescent="0.3">
      <c r="A207">
        <v>194</v>
      </c>
      <c r="C207" t="s">
        <v>53</v>
      </c>
      <c r="D207">
        <v>282</v>
      </c>
      <c r="E207" t="s">
        <v>54</v>
      </c>
      <c r="F207" t="s">
        <v>55</v>
      </c>
      <c r="G207" t="s">
        <v>142</v>
      </c>
      <c r="H207" t="s">
        <v>57</v>
      </c>
      <c r="I207" t="s">
        <v>80</v>
      </c>
      <c r="J207" t="s">
        <v>488</v>
      </c>
      <c r="K207" t="s">
        <v>639</v>
      </c>
      <c r="L207" t="s">
        <v>490</v>
      </c>
      <c r="M207" t="s">
        <v>408</v>
      </c>
      <c r="N207" t="s">
        <v>409</v>
      </c>
      <c r="O207" t="s">
        <v>665</v>
      </c>
      <c r="P207" t="s">
        <v>641</v>
      </c>
      <c r="Q207" t="s">
        <v>63</v>
      </c>
      <c r="R207" t="s">
        <v>64</v>
      </c>
      <c r="S207" t="s">
        <v>63</v>
      </c>
      <c r="T207" t="s">
        <v>88</v>
      </c>
      <c r="U207">
        <v>1</v>
      </c>
      <c r="V207">
        <v>6071.43</v>
      </c>
      <c r="W207">
        <f t="shared" si="15"/>
        <v>6071.43</v>
      </c>
      <c r="X207" s="14">
        <f t="shared" si="16"/>
        <v>6071.43</v>
      </c>
      <c r="Y207" s="11">
        <f t="shared" si="17"/>
        <v>6314.2872000000007</v>
      </c>
      <c r="Z207" s="11">
        <f t="shared" si="17"/>
        <v>6566.8586880000012</v>
      </c>
      <c r="AA207" t="s">
        <v>129</v>
      </c>
      <c r="AB207" t="s">
        <v>74</v>
      </c>
      <c r="AC207" t="s">
        <v>75</v>
      </c>
      <c r="AD207" t="s">
        <v>69</v>
      </c>
      <c r="AE207" t="s">
        <v>70</v>
      </c>
      <c r="AF207" t="s">
        <v>78</v>
      </c>
      <c r="AG207">
        <v>0</v>
      </c>
      <c r="AI207" t="s">
        <v>72</v>
      </c>
    </row>
    <row r="208" spans="1:35" ht="15" customHeight="1" x14ac:dyDescent="0.3">
      <c r="A208">
        <v>195</v>
      </c>
      <c r="C208" t="s">
        <v>53</v>
      </c>
      <c r="D208">
        <v>282</v>
      </c>
      <c r="E208" t="s">
        <v>54</v>
      </c>
      <c r="F208" t="s">
        <v>55</v>
      </c>
      <c r="G208" t="s">
        <v>142</v>
      </c>
      <c r="H208" t="s">
        <v>57</v>
      </c>
      <c r="I208" t="s">
        <v>80</v>
      </c>
      <c r="J208" t="s">
        <v>642</v>
      </c>
      <c r="K208" t="s">
        <v>643</v>
      </c>
      <c r="L208" t="s">
        <v>644</v>
      </c>
      <c r="M208" t="s">
        <v>408</v>
      </c>
      <c r="N208" t="s">
        <v>409</v>
      </c>
      <c r="O208" t="s">
        <v>666</v>
      </c>
      <c r="P208" t="s">
        <v>667</v>
      </c>
      <c r="Q208" t="s">
        <v>63</v>
      </c>
      <c r="R208" t="s">
        <v>64</v>
      </c>
      <c r="S208" t="s">
        <v>63</v>
      </c>
      <c r="T208" t="s">
        <v>88</v>
      </c>
      <c r="U208">
        <v>2</v>
      </c>
      <c r="V208">
        <v>2633.93</v>
      </c>
      <c r="W208">
        <f t="shared" si="15"/>
        <v>5267.86</v>
      </c>
      <c r="X208" s="14">
        <f t="shared" si="16"/>
        <v>5267.86</v>
      </c>
      <c r="Y208" s="11">
        <f t="shared" si="17"/>
        <v>5478.5743999999995</v>
      </c>
      <c r="Z208" s="11">
        <f t="shared" si="17"/>
        <v>5697.7173759999996</v>
      </c>
      <c r="AA208" t="s">
        <v>130</v>
      </c>
      <c r="AB208" t="s">
        <v>74</v>
      </c>
      <c r="AC208" t="s">
        <v>75</v>
      </c>
      <c r="AD208" t="s">
        <v>69</v>
      </c>
      <c r="AE208" t="s">
        <v>70</v>
      </c>
      <c r="AF208" t="s">
        <v>78</v>
      </c>
      <c r="AG208">
        <v>0</v>
      </c>
      <c r="AI208" t="s">
        <v>72</v>
      </c>
    </row>
    <row r="209" spans="1:35" ht="15" customHeight="1" x14ac:dyDescent="0.3">
      <c r="A209">
        <v>196</v>
      </c>
      <c r="C209" t="s">
        <v>53</v>
      </c>
      <c r="D209">
        <v>282</v>
      </c>
      <c r="E209" t="s">
        <v>54</v>
      </c>
      <c r="F209" t="s">
        <v>55</v>
      </c>
      <c r="G209" t="s">
        <v>142</v>
      </c>
      <c r="H209" t="s">
        <v>57</v>
      </c>
      <c r="I209" t="s">
        <v>80</v>
      </c>
      <c r="J209" t="s">
        <v>647</v>
      </c>
      <c r="K209" t="s">
        <v>330</v>
      </c>
      <c r="L209" t="s">
        <v>331</v>
      </c>
      <c r="M209" t="s">
        <v>648</v>
      </c>
      <c r="N209" t="s">
        <v>649</v>
      </c>
      <c r="O209" t="s">
        <v>668</v>
      </c>
      <c r="P209" t="s">
        <v>669</v>
      </c>
      <c r="Q209" t="s">
        <v>63</v>
      </c>
      <c r="R209" t="s">
        <v>64</v>
      </c>
      <c r="S209" t="s">
        <v>63</v>
      </c>
      <c r="T209" t="s">
        <v>88</v>
      </c>
      <c r="U209">
        <v>1</v>
      </c>
      <c r="V209">
        <v>3214.29</v>
      </c>
      <c r="W209">
        <f t="shared" si="15"/>
        <v>3214.29</v>
      </c>
      <c r="X209" s="14">
        <f t="shared" si="16"/>
        <v>3214.29</v>
      </c>
      <c r="Y209" s="11">
        <f t="shared" si="17"/>
        <v>3342.8616000000002</v>
      </c>
      <c r="Z209" s="11">
        <f t="shared" si="17"/>
        <v>3476.5760640000003</v>
      </c>
      <c r="AA209" t="s">
        <v>66</v>
      </c>
      <c r="AB209" t="s">
        <v>74</v>
      </c>
      <c r="AC209" t="s">
        <v>75</v>
      </c>
      <c r="AD209" t="s">
        <v>69</v>
      </c>
      <c r="AE209" t="s">
        <v>70</v>
      </c>
      <c r="AF209" t="s">
        <v>78</v>
      </c>
      <c r="AG209">
        <v>0</v>
      </c>
      <c r="AI209" t="s">
        <v>72</v>
      </c>
    </row>
    <row r="210" spans="1:35" ht="15" customHeight="1" x14ac:dyDescent="0.3">
      <c r="A210">
        <v>197</v>
      </c>
      <c r="C210" t="s">
        <v>53</v>
      </c>
      <c r="D210">
        <v>282</v>
      </c>
      <c r="E210" t="s">
        <v>54</v>
      </c>
      <c r="F210" t="s">
        <v>55</v>
      </c>
      <c r="G210" t="s">
        <v>142</v>
      </c>
      <c r="H210" t="s">
        <v>57</v>
      </c>
      <c r="I210" t="s">
        <v>80</v>
      </c>
      <c r="J210" t="s">
        <v>647</v>
      </c>
      <c r="K210" t="s">
        <v>330</v>
      </c>
      <c r="L210" t="s">
        <v>331</v>
      </c>
      <c r="M210" t="s">
        <v>648</v>
      </c>
      <c r="N210" t="s">
        <v>649</v>
      </c>
      <c r="O210" t="s">
        <v>670</v>
      </c>
      <c r="P210" t="s">
        <v>671</v>
      </c>
      <c r="Q210" t="s">
        <v>63</v>
      </c>
      <c r="R210" t="s">
        <v>64</v>
      </c>
      <c r="S210" t="s">
        <v>63</v>
      </c>
      <c r="T210" t="s">
        <v>88</v>
      </c>
      <c r="U210">
        <v>1</v>
      </c>
      <c r="V210">
        <v>3214.29</v>
      </c>
      <c r="W210">
        <f t="shared" si="15"/>
        <v>3214.29</v>
      </c>
      <c r="X210" s="14">
        <f t="shared" si="16"/>
        <v>3214.29</v>
      </c>
      <c r="Y210" s="11">
        <f t="shared" si="17"/>
        <v>3342.8616000000002</v>
      </c>
      <c r="Z210" s="11">
        <f t="shared" si="17"/>
        <v>3476.5760640000003</v>
      </c>
      <c r="AA210" t="s">
        <v>113</v>
      </c>
      <c r="AB210" t="s">
        <v>74</v>
      </c>
      <c r="AC210" t="s">
        <v>75</v>
      </c>
      <c r="AD210" t="s">
        <v>69</v>
      </c>
      <c r="AE210" t="s">
        <v>70</v>
      </c>
      <c r="AF210" t="s">
        <v>78</v>
      </c>
      <c r="AG210">
        <v>0</v>
      </c>
      <c r="AI210" t="s">
        <v>72</v>
      </c>
    </row>
    <row r="211" spans="1:35" ht="15" customHeight="1" x14ac:dyDescent="0.3">
      <c r="A211">
        <v>198</v>
      </c>
      <c r="C211" t="s">
        <v>53</v>
      </c>
      <c r="D211">
        <v>282</v>
      </c>
      <c r="E211" t="s">
        <v>54</v>
      </c>
      <c r="F211" t="s">
        <v>55</v>
      </c>
      <c r="G211" t="s">
        <v>142</v>
      </c>
      <c r="H211" t="s">
        <v>57</v>
      </c>
      <c r="I211" t="s">
        <v>80</v>
      </c>
      <c r="J211" t="s">
        <v>647</v>
      </c>
      <c r="K211" t="s">
        <v>330</v>
      </c>
      <c r="L211" t="s">
        <v>331</v>
      </c>
      <c r="M211" t="s">
        <v>648</v>
      </c>
      <c r="N211" t="s">
        <v>649</v>
      </c>
      <c r="O211" t="s">
        <v>668</v>
      </c>
      <c r="P211" t="s">
        <v>671</v>
      </c>
      <c r="Q211" t="s">
        <v>63</v>
      </c>
      <c r="R211" t="s">
        <v>64</v>
      </c>
      <c r="S211" t="s">
        <v>63</v>
      </c>
      <c r="T211" t="s">
        <v>88</v>
      </c>
      <c r="U211">
        <v>1</v>
      </c>
      <c r="V211">
        <v>3214.29</v>
      </c>
      <c r="W211">
        <f t="shared" si="15"/>
        <v>3214.29</v>
      </c>
      <c r="X211" s="14">
        <f t="shared" si="16"/>
        <v>3214.29</v>
      </c>
      <c r="Y211" s="11">
        <f t="shared" si="17"/>
        <v>3342.8616000000002</v>
      </c>
      <c r="Z211" s="11">
        <f t="shared" si="17"/>
        <v>3476.5760640000003</v>
      </c>
      <c r="AA211" t="s">
        <v>138</v>
      </c>
      <c r="AB211" t="s">
        <v>74</v>
      </c>
      <c r="AC211" t="s">
        <v>75</v>
      </c>
      <c r="AD211" t="s">
        <v>69</v>
      </c>
      <c r="AE211" t="s">
        <v>70</v>
      </c>
      <c r="AF211" t="s">
        <v>78</v>
      </c>
      <c r="AG211">
        <v>0</v>
      </c>
      <c r="AI211" t="s">
        <v>72</v>
      </c>
    </row>
    <row r="212" spans="1:35" ht="15" customHeight="1" x14ac:dyDescent="0.3">
      <c r="A212">
        <v>199</v>
      </c>
      <c r="C212" t="s">
        <v>53</v>
      </c>
      <c r="D212">
        <v>282</v>
      </c>
      <c r="E212" t="s">
        <v>54</v>
      </c>
      <c r="F212" t="s">
        <v>55</v>
      </c>
      <c r="G212" t="s">
        <v>142</v>
      </c>
      <c r="H212" t="s">
        <v>57</v>
      </c>
      <c r="I212" t="s">
        <v>80</v>
      </c>
      <c r="J212" t="s">
        <v>647</v>
      </c>
      <c r="K212" t="s">
        <v>330</v>
      </c>
      <c r="L212" t="s">
        <v>331</v>
      </c>
      <c r="M212" t="s">
        <v>648</v>
      </c>
      <c r="N212" t="s">
        <v>649</v>
      </c>
      <c r="O212" t="s">
        <v>668</v>
      </c>
      <c r="P212" t="s">
        <v>669</v>
      </c>
      <c r="Q212" t="s">
        <v>63</v>
      </c>
      <c r="R212" t="s">
        <v>64</v>
      </c>
      <c r="S212" t="s">
        <v>63</v>
      </c>
      <c r="T212" t="s">
        <v>88</v>
      </c>
      <c r="U212">
        <v>1</v>
      </c>
      <c r="V212">
        <v>3214.29</v>
      </c>
      <c r="W212">
        <f t="shared" si="15"/>
        <v>3214.29</v>
      </c>
      <c r="X212" s="14">
        <f t="shared" si="16"/>
        <v>3214.29</v>
      </c>
      <c r="Y212" s="11">
        <f t="shared" si="17"/>
        <v>3342.8616000000002</v>
      </c>
      <c r="Z212" s="11">
        <f t="shared" si="17"/>
        <v>3476.5760640000003</v>
      </c>
      <c r="AA212" t="s">
        <v>77</v>
      </c>
      <c r="AB212" t="s">
        <v>74</v>
      </c>
      <c r="AC212" t="s">
        <v>75</v>
      </c>
      <c r="AD212" t="s">
        <v>69</v>
      </c>
      <c r="AE212" t="s">
        <v>70</v>
      </c>
      <c r="AF212" t="s">
        <v>78</v>
      </c>
      <c r="AG212">
        <v>0</v>
      </c>
      <c r="AI212" t="s">
        <v>72</v>
      </c>
    </row>
    <row r="213" spans="1:35" ht="15" customHeight="1" x14ac:dyDescent="0.3">
      <c r="A213">
        <v>200</v>
      </c>
      <c r="C213" t="s">
        <v>53</v>
      </c>
      <c r="D213">
        <v>282</v>
      </c>
      <c r="E213" t="s">
        <v>54</v>
      </c>
      <c r="F213" t="s">
        <v>55</v>
      </c>
      <c r="G213" t="s">
        <v>142</v>
      </c>
      <c r="H213" t="s">
        <v>57</v>
      </c>
      <c r="I213" t="s">
        <v>80</v>
      </c>
      <c r="J213" t="s">
        <v>496</v>
      </c>
      <c r="K213" t="s">
        <v>330</v>
      </c>
      <c r="L213" t="s">
        <v>331</v>
      </c>
      <c r="M213" t="s">
        <v>497</v>
      </c>
      <c r="N213" t="s">
        <v>498</v>
      </c>
      <c r="O213" t="s">
        <v>672</v>
      </c>
      <c r="P213" t="s">
        <v>673</v>
      </c>
      <c r="Q213" t="s">
        <v>63</v>
      </c>
      <c r="R213" t="s">
        <v>64</v>
      </c>
      <c r="S213" t="s">
        <v>63</v>
      </c>
      <c r="T213" t="s">
        <v>88</v>
      </c>
      <c r="U213">
        <v>1</v>
      </c>
      <c r="V213">
        <v>2321.4299999999998</v>
      </c>
      <c r="W213">
        <f t="shared" si="15"/>
        <v>2321.4299999999998</v>
      </c>
      <c r="X213" s="14">
        <f t="shared" si="16"/>
        <v>2321.4299999999998</v>
      </c>
      <c r="Y213" s="11">
        <f t="shared" si="17"/>
        <v>2414.2871999999998</v>
      </c>
      <c r="Z213" s="11">
        <f t="shared" si="17"/>
        <v>2510.8586879999998</v>
      </c>
      <c r="AA213" t="s">
        <v>124</v>
      </c>
      <c r="AB213" t="s">
        <v>74</v>
      </c>
      <c r="AC213" t="s">
        <v>75</v>
      </c>
      <c r="AD213" t="s">
        <v>69</v>
      </c>
      <c r="AE213" t="s">
        <v>70</v>
      </c>
      <c r="AF213" t="s">
        <v>78</v>
      </c>
      <c r="AG213">
        <v>0</v>
      </c>
      <c r="AI213" t="s">
        <v>72</v>
      </c>
    </row>
    <row r="214" spans="1:35" ht="15" customHeight="1" x14ac:dyDescent="0.3">
      <c r="A214">
        <v>201</v>
      </c>
      <c r="C214" t="s">
        <v>53</v>
      </c>
      <c r="D214">
        <v>282</v>
      </c>
      <c r="E214" t="s">
        <v>54</v>
      </c>
      <c r="F214" t="s">
        <v>55</v>
      </c>
      <c r="G214" t="s">
        <v>142</v>
      </c>
      <c r="H214" t="s">
        <v>57</v>
      </c>
      <c r="I214" t="s">
        <v>80</v>
      </c>
      <c r="J214" t="s">
        <v>501</v>
      </c>
      <c r="K214" t="s">
        <v>330</v>
      </c>
      <c r="L214" t="s">
        <v>331</v>
      </c>
      <c r="M214" t="s">
        <v>502</v>
      </c>
      <c r="N214" t="s">
        <v>503</v>
      </c>
      <c r="O214" t="s">
        <v>674</v>
      </c>
      <c r="P214" t="s">
        <v>675</v>
      </c>
      <c r="Q214" t="s">
        <v>63</v>
      </c>
      <c r="R214" t="s">
        <v>64</v>
      </c>
      <c r="S214" t="s">
        <v>63</v>
      </c>
      <c r="T214" t="s">
        <v>88</v>
      </c>
      <c r="U214">
        <v>1</v>
      </c>
      <c r="V214">
        <v>5535.71</v>
      </c>
      <c r="W214">
        <f t="shared" si="15"/>
        <v>5535.71</v>
      </c>
      <c r="X214" s="14">
        <f t="shared" si="16"/>
        <v>5535.71</v>
      </c>
      <c r="Y214" s="11">
        <f t="shared" ref="Y214:Z233" si="18">X214*1.04</f>
        <v>5757.1383999999998</v>
      </c>
      <c r="Z214" s="11">
        <f t="shared" si="18"/>
        <v>5987.4239360000001</v>
      </c>
      <c r="AA214" t="s">
        <v>129</v>
      </c>
      <c r="AB214" t="s">
        <v>74</v>
      </c>
      <c r="AC214" t="s">
        <v>75</v>
      </c>
      <c r="AD214" t="s">
        <v>69</v>
      </c>
      <c r="AE214" t="s">
        <v>70</v>
      </c>
      <c r="AF214" t="s">
        <v>78</v>
      </c>
      <c r="AG214">
        <v>0</v>
      </c>
      <c r="AI214" t="s">
        <v>72</v>
      </c>
    </row>
    <row r="215" spans="1:35" ht="15" customHeight="1" x14ac:dyDescent="0.3">
      <c r="A215">
        <v>202</v>
      </c>
      <c r="C215" t="s">
        <v>53</v>
      </c>
      <c r="D215">
        <v>282</v>
      </c>
      <c r="E215" t="s">
        <v>54</v>
      </c>
      <c r="F215" t="s">
        <v>55</v>
      </c>
      <c r="G215" t="s">
        <v>142</v>
      </c>
      <c r="H215" t="s">
        <v>57</v>
      </c>
      <c r="I215" t="s">
        <v>80</v>
      </c>
      <c r="J215" t="s">
        <v>660</v>
      </c>
      <c r="K215" t="s">
        <v>661</v>
      </c>
      <c r="L215" t="s">
        <v>662</v>
      </c>
      <c r="M215" t="s">
        <v>408</v>
      </c>
      <c r="N215" t="s">
        <v>409</v>
      </c>
      <c r="O215" t="s">
        <v>676</v>
      </c>
      <c r="P215" t="s">
        <v>677</v>
      </c>
      <c r="Q215" t="s">
        <v>63</v>
      </c>
      <c r="R215" t="s">
        <v>64</v>
      </c>
      <c r="S215" t="s">
        <v>63</v>
      </c>
      <c r="T215" t="s">
        <v>88</v>
      </c>
      <c r="U215">
        <v>1</v>
      </c>
      <c r="V215">
        <v>10586.42</v>
      </c>
      <c r="W215">
        <f t="shared" si="15"/>
        <v>10586.42</v>
      </c>
      <c r="X215" s="14">
        <f t="shared" si="16"/>
        <v>10586.42</v>
      </c>
      <c r="Y215" s="11">
        <f t="shared" si="18"/>
        <v>11009.8768</v>
      </c>
      <c r="Z215" s="11">
        <f t="shared" si="18"/>
        <v>11450.271872000001</v>
      </c>
      <c r="AA215" t="s">
        <v>138</v>
      </c>
      <c r="AB215" t="s">
        <v>74</v>
      </c>
      <c r="AC215" t="s">
        <v>75</v>
      </c>
      <c r="AD215" t="s">
        <v>69</v>
      </c>
      <c r="AE215" t="s">
        <v>70</v>
      </c>
      <c r="AF215" t="s">
        <v>78</v>
      </c>
      <c r="AG215">
        <v>0</v>
      </c>
      <c r="AI215" t="s">
        <v>72</v>
      </c>
    </row>
    <row r="216" spans="1:35" ht="15" customHeight="1" x14ac:dyDescent="0.3">
      <c r="A216">
        <v>203</v>
      </c>
      <c r="C216" t="s">
        <v>53</v>
      </c>
      <c r="D216">
        <v>282</v>
      </c>
      <c r="E216" t="s">
        <v>54</v>
      </c>
      <c r="F216" t="s">
        <v>55</v>
      </c>
      <c r="G216" t="s">
        <v>678</v>
      </c>
      <c r="H216" t="s">
        <v>57</v>
      </c>
      <c r="I216" t="s">
        <v>58</v>
      </c>
      <c r="J216" t="s">
        <v>679</v>
      </c>
      <c r="K216" t="s">
        <v>680</v>
      </c>
      <c r="L216" t="s">
        <v>681</v>
      </c>
      <c r="M216" t="s">
        <v>682</v>
      </c>
      <c r="N216" t="s">
        <v>683</v>
      </c>
      <c r="O216" t="s">
        <v>684</v>
      </c>
      <c r="P216" t="s">
        <v>683</v>
      </c>
      <c r="Q216" t="s">
        <v>63</v>
      </c>
      <c r="R216" t="s">
        <v>64</v>
      </c>
      <c r="S216" t="s">
        <v>63</v>
      </c>
      <c r="T216" t="s">
        <v>65</v>
      </c>
      <c r="U216">
        <v>1</v>
      </c>
      <c r="V216" s="11">
        <v>334149</v>
      </c>
      <c r="W216">
        <f t="shared" si="15"/>
        <v>334149</v>
      </c>
      <c r="X216" s="12">
        <f t="shared" si="16"/>
        <v>334149</v>
      </c>
      <c r="Y216" s="11">
        <f t="shared" si="18"/>
        <v>347514.96</v>
      </c>
      <c r="Z216" s="11">
        <f t="shared" si="18"/>
        <v>361415.55840000004</v>
      </c>
      <c r="AA216" t="s">
        <v>685</v>
      </c>
      <c r="AB216" t="s">
        <v>686</v>
      </c>
      <c r="AC216" t="s">
        <v>687</v>
      </c>
      <c r="AD216" t="s">
        <v>69</v>
      </c>
      <c r="AE216" t="s">
        <v>70</v>
      </c>
      <c r="AF216" t="s">
        <v>78</v>
      </c>
      <c r="AG216">
        <v>0</v>
      </c>
      <c r="AI216" t="s">
        <v>72</v>
      </c>
    </row>
    <row r="217" spans="1:35" ht="15" customHeight="1" x14ac:dyDescent="0.3">
      <c r="A217">
        <v>204</v>
      </c>
      <c r="C217" t="s">
        <v>53</v>
      </c>
      <c r="D217">
        <v>282</v>
      </c>
      <c r="E217" t="s">
        <v>54</v>
      </c>
      <c r="F217" t="s">
        <v>55</v>
      </c>
      <c r="G217" t="s">
        <v>678</v>
      </c>
      <c r="H217" t="s">
        <v>57</v>
      </c>
      <c r="I217" t="s">
        <v>58</v>
      </c>
      <c r="J217" t="s">
        <v>688</v>
      </c>
      <c r="K217" t="s">
        <v>680</v>
      </c>
      <c r="L217" t="s">
        <v>681</v>
      </c>
      <c r="M217" t="s">
        <v>689</v>
      </c>
      <c r="N217" t="s">
        <v>690</v>
      </c>
      <c r="O217" t="s">
        <v>691</v>
      </c>
      <c r="P217" t="s">
        <v>692</v>
      </c>
      <c r="Q217" t="s">
        <v>63</v>
      </c>
      <c r="R217" t="s">
        <v>64</v>
      </c>
      <c r="S217" t="s">
        <v>63</v>
      </c>
      <c r="T217" t="s">
        <v>65</v>
      </c>
      <c r="U217">
        <v>1</v>
      </c>
      <c r="V217">
        <v>121542.86</v>
      </c>
      <c r="W217">
        <f t="shared" si="15"/>
        <v>121542.86</v>
      </c>
      <c r="X217" s="12">
        <f t="shared" si="16"/>
        <v>121542.86</v>
      </c>
      <c r="Y217" s="11">
        <f t="shared" si="18"/>
        <v>126404.5744</v>
      </c>
      <c r="Z217" s="11">
        <f t="shared" si="18"/>
        <v>131460.75737599999</v>
      </c>
      <c r="AA217" t="s">
        <v>685</v>
      </c>
      <c r="AB217" t="s">
        <v>686</v>
      </c>
      <c r="AC217" t="s">
        <v>687</v>
      </c>
      <c r="AD217" t="s">
        <v>69</v>
      </c>
      <c r="AE217" t="s">
        <v>70</v>
      </c>
      <c r="AF217" t="s">
        <v>78</v>
      </c>
      <c r="AG217">
        <v>0</v>
      </c>
      <c r="AI217" t="s">
        <v>72</v>
      </c>
    </row>
    <row r="218" spans="1:35" ht="15" customHeight="1" x14ac:dyDescent="0.3">
      <c r="A218">
        <v>205</v>
      </c>
      <c r="C218" t="s">
        <v>53</v>
      </c>
      <c r="D218">
        <v>282</v>
      </c>
      <c r="E218" t="s">
        <v>54</v>
      </c>
      <c r="F218" t="s">
        <v>55</v>
      </c>
      <c r="G218" t="s">
        <v>678</v>
      </c>
      <c r="H218" t="s">
        <v>57</v>
      </c>
      <c r="I218" t="s">
        <v>58</v>
      </c>
      <c r="J218" t="s">
        <v>693</v>
      </c>
      <c r="K218" t="s">
        <v>694</v>
      </c>
      <c r="L218" t="s">
        <v>694</v>
      </c>
      <c r="M218" t="s">
        <v>694</v>
      </c>
      <c r="N218" t="s">
        <v>694</v>
      </c>
      <c r="O218" t="s">
        <v>695</v>
      </c>
      <c r="P218" t="s">
        <v>694</v>
      </c>
      <c r="Q218" t="s">
        <v>63</v>
      </c>
      <c r="R218" t="s">
        <v>64</v>
      </c>
      <c r="S218" t="s">
        <v>63</v>
      </c>
      <c r="T218" t="s">
        <v>65</v>
      </c>
      <c r="U218">
        <v>1</v>
      </c>
      <c r="V218">
        <v>44642.86</v>
      </c>
      <c r="W218">
        <f t="shared" si="15"/>
        <v>44642.86</v>
      </c>
      <c r="X218" s="12">
        <f t="shared" si="16"/>
        <v>44642.86</v>
      </c>
      <c r="Y218" s="11">
        <f t="shared" si="18"/>
        <v>46428.574400000005</v>
      </c>
      <c r="Z218" s="11">
        <f t="shared" si="18"/>
        <v>48285.717376000008</v>
      </c>
      <c r="AA218" t="s">
        <v>685</v>
      </c>
      <c r="AB218" t="s">
        <v>686</v>
      </c>
      <c r="AC218" t="s">
        <v>687</v>
      </c>
      <c r="AD218" t="s">
        <v>69</v>
      </c>
      <c r="AE218" t="s">
        <v>70</v>
      </c>
      <c r="AF218" t="s">
        <v>78</v>
      </c>
      <c r="AG218">
        <v>0</v>
      </c>
      <c r="AI218" t="s">
        <v>72</v>
      </c>
    </row>
    <row r="219" spans="1:35" ht="15" customHeight="1" x14ac:dyDescent="0.3">
      <c r="A219">
        <v>206</v>
      </c>
      <c r="C219" t="s">
        <v>53</v>
      </c>
      <c r="D219">
        <v>282</v>
      </c>
      <c r="E219" t="s">
        <v>54</v>
      </c>
      <c r="F219" t="s">
        <v>55</v>
      </c>
      <c r="G219" t="s">
        <v>678</v>
      </c>
      <c r="H219" t="s">
        <v>57</v>
      </c>
      <c r="I219" t="s">
        <v>58</v>
      </c>
      <c r="J219" t="s">
        <v>696</v>
      </c>
      <c r="K219" t="s">
        <v>697</v>
      </c>
      <c r="L219" t="s">
        <v>698</v>
      </c>
      <c r="M219" t="s">
        <v>699</v>
      </c>
      <c r="N219" t="s">
        <v>700</v>
      </c>
      <c r="O219" t="s">
        <v>699</v>
      </c>
      <c r="P219" t="s">
        <v>700</v>
      </c>
      <c r="Q219" t="s">
        <v>63</v>
      </c>
      <c r="R219" t="s">
        <v>64</v>
      </c>
      <c r="S219" t="s">
        <v>63</v>
      </c>
      <c r="T219" t="s">
        <v>65</v>
      </c>
      <c r="U219">
        <v>1</v>
      </c>
      <c r="V219">
        <v>894898</v>
      </c>
      <c r="W219">
        <f t="shared" si="15"/>
        <v>894898</v>
      </c>
      <c r="X219" s="12">
        <f t="shared" si="16"/>
        <v>894898</v>
      </c>
      <c r="Y219" s="11">
        <f t="shared" si="18"/>
        <v>930693.92</v>
      </c>
      <c r="Z219" s="11">
        <f t="shared" si="18"/>
        <v>967921.67680000013</v>
      </c>
      <c r="AA219" t="s">
        <v>685</v>
      </c>
      <c r="AB219" t="s">
        <v>686</v>
      </c>
      <c r="AC219" t="s">
        <v>687</v>
      </c>
      <c r="AD219" t="s">
        <v>69</v>
      </c>
      <c r="AE219" t="s">
        <v>70</v>
      </c>
      <c r="AF219" t="s">
        <v>78</v>
      </c>
      <c r="AG219">
        <v>0</v>
      </c>
      <c r="AI219" t="s">
        <v>72</v>
      </c>
    </row>
    <row r="220" spans="1:35" ht="15" customHeight="1" x14ac:dyDescent="0.3">
      <c r="A220">
        <v>207</v>
      </c>
      <c r="C220" t="s">
        <v>53</v>
      </c>
      <c r="D220">
        <v>282</v>
      </c>
      <c r="E220" t="s">
        <v>54</v>
      </c>
      <c r="F220" t="s">
        <v>55</v>
      </c>
      <c r="G220" t="s">
        <v>678</v>
      </c>
      <c r="H220" t="s">
        <v>57</v>
      </c>
      <c r="I220" t="s">
        <v>58</v>
      </c>
      <c r="J220" t="s">
        <v>701</v>
      </c>
      <c r="K220" t="s">
        <v>702</v>
      </c>
      <c r="L220" t="s">
        <v>703</v>
      </c>
      <c r="M220" t="s">
        <v>704</v>
      </c>
      <c r="N220" t="s">
        <v>705</v>
      </c>
      <c r="O220" t="s">
        <v>706</v>
      </c>
      <c r="P220" t="s">
        <v>707</v>
      </c>
      <c r="Q220" t="s">
        <v>63</v>
      </c>
      <c r="R220" t="s">
        <v>64</v>
      </c>
      <c r="S220" t="s">
        <v>63</v>
      </c>
      <c r="T220" t="s">
        <v>65</v>
      </c>
      <c r="U220">
        <v>1</v>
      </c>
      <c r="V220">
        <v>685714.29</v>
      </c>
      <c r="W220">
        <f t="shared" si="15"/>
        <v>685714.29</v>
      </c>
      <c r="X220" s="12">
        <f t="shared" si="16"/>
        <v>685714.29</v>
      </c>
      <c r="Y220" s="11">
        <f t="shared" si="18"/>
        <v>713142.86160000006</v>
      </c>
      <c r="Z220" s="11">
        <f t="shared" si="18"/>
        <v>741668.57606400014</v>
      </c>
      <c r="AA220" t="s">
        <v>685</v>
      </c>
      <c r="AB220" t="s">
        <v>686</v>
      </c>
      <c r="AC220" t="s">
        <v>687</v>
      </c>
      <c r="AD220" t="s">
        <v>69</v>
      </c>
      <c r="AE220" t="s">
        <v>70</v>
      </c>
      <c r="AF220" t="s">
        <v>78</v>
      </c>
      <c r="AG220">
        <v>0</v>
      </c>
      <c r="AI220" t="s">
        <v>72</v>
      </c>
    </row>
    <row r="221" spans="1:35" ht="15" customHeight="1" x14ac:dyDescent="0.3">
      <c r="A221">
        <v>208</v>
      </c>
      <c r="C221" t="s">
        <v>53</v>
      </c>
      <c r="D221">
        <v>282</v>
      </c>
      <c r="E221" t="s">
        <v>54</v>
      </c>
      <c r="F221" t="s">
        <v>55</v>
      </c>
      <c r="G221" t="s">
        <v>708</v>
      </c>
      <c r="H221" t="s">
        <v>57</v>
      </c>
      <c r="I221" t="s">
        <v>58</v>
      </c>
      <c r="J221" t="s">
        <v>709</v>
      </c>
      <c r="K221" t="s">
        <v>710</v>
      </c>
      <c r="L221" t="s">
        <v>711</v>
      </c>
      <c r="M221" t="s">
        <v>712</v>
      </c>
      <c r="N221" t="s">
        <v>711</v>
      </c>
      <c r="O221" t="s">
        <v>713</v>
      </c>
      <c r="P221" t="s">
        <v>714</v>
      </c>
      <c r="Q221" t="s">
        <v>63</v>
      </c>
      <c r="R221" t="s">
        <v>64</v>
      </c>
      <c r="S221" t="s">
        <v>63</v>
      </c>
      <c r="T221" t="s">
        <v>65</v>
      </c>
      <c r="U221">
        <v>1</v>
      </c>
      <c r="V221">
        <v>55357.14</v>
      </c>
      <c r="W221">
        <f t="shared" si="15"/>
        <v>55357.14</v>
      </c>
      <c r="X221" s="10">
        <f t="shared" si="16"/>
        <v>55357.14</v>
      </c>
      <c r="Y221" s="11">
        <f t="shared" si="18"/>
        <v>57571.425600000002</v>
      </c>
      <c r="Z221" s="11">
        <f t="shared" si="18"/>
        <v>59874.282624000007</v>
      </c>
      <c r="AA221" t="s">
        <v>120</v>
      </c>
      <c r="AB221" t="s">
        <v>74</v>
      </c>
      <c r="AC221" t="s">
        <v>75</v>
      </c>
      <c r="AD221" t="s">
        <v>69</v>
      </c>
      <c r="AE221" t="s">
        <v>70</v>
      </c>
      <c r="AF221" t="s">
        <v>78</v>
      </c>
      <c r="AG221">
        <v>0</v>
      </c>
      <c r="AI221" t="s">
        <v>72</v>
      </c>
    </row>
    <row r="222" spans="1:35" ht="15" customHeight="1" x14ac:dyDescent="0.3">
      <c r="A222">
        <v>209</v>
      </c>
      <c r="C222" t="s">
        <v>53</v>
      </c>
      <c r="D222">
        <v>282</v>
      </c>
      <c r="E222" t="s">
        <v>54</v>
      </c>
      <c r="F222" t="s">
        <v>55</v>
      </c>
      <c r="G222" t="s">
        <v>708</v>
      </c>
      <c r="H222" t="s">
        <v>57</v>
      </c>
      <c r="I222" t="s">
        <v>58</v>
      </c>
      <c r="J222" t="s">
        <v>709</v>
      </c>
      <c r="K222" t="s">
        <v>710</v>
      </c>
      <c r="L222" t="s">
        <v>711</v>
      </c>
      <c r="M222" t="s">
        <v>712</v>
      </c>
      <c r="N222" t="s">
        <v>711</v>
      </c>
      <c r="O222" t="s">
        <v>713</v>
      </c>
      <c r="P222" t="s">
        <v>714</v>
      </c>
      <c r="Q222" t="s">
        <v>63</v>
      </c>
      <c r="R222" t="s">
        <v>64</v>
      </c>
      <c r="S222" t="s">
        <v>63</v>
      </c>
      <c r="T222" t="s">
        <v>65</v>
      </c>
      <c r="U222">
        <v>1</v>
      </c>
      <c r="V222">
        <v>55357.14</v>
      </c>
      <c r="W222">
        <f t="shared" si="15"/>
        <v>55357.14</v>
      </c>
      <c r="X222" s="10">
        <f t="shared" si="16"/>
        <v>55357.14</v>
      </c>
      <c r="Y222" s="11">
        <f t="shared" si="18"/>
        <v>57571.425600000002</v>
      </c>
      <c r="Z222" s="11">
        <f t="shared" si="18"/>
        <v>59874.282624000007</v>
      </c>
      <c r="AA222" t="s">
        <v>66</v>
      </c>
      <c r="AB222" t="s">
        <v>74</v>
      </c>
      <c r="AC222" t="s">
        <v>75</v>
      </c>
      <c r="AD222" t="s">
        <v>69</v>
      </c>
      <c r="AE222" t="s">
        <v>70</v>
      </c>
      <c r="AF222" t="s">
        <v>78</v>
      </c>
      <c r="AG222">
        <v>0</v>
      </c>
      <c r="AI222" t="s">
        <v>72</v>
      </c>
    </row>
    <row r="223" spans="1:35" ht="15" customHeight="1" x14ac:dyDescent="0.3">
      <c r="A223">
        <v>210</v>
      </c>
      <c r="C223" t="s">
        <v>53</v>
      </c>
      <c r="D223">
        <v>282</v>
      </c>
      <c r="E223" t="s">
        <v>54</v>
      </c>
      <c r="F223" t="s">
        <v>55</v>
      </c>
      <c r="G223" t="s">
        <v>708</v>
      </c>
      <c r="H223" t="s">
        <v>57</v>
      </c>
      <c r="I223" t="s">
        <v>58</v>
      </c>
      <c r="J223" t="s">
        <v>709</v>
      </c>
      <c r="K223" t="s">
        <v>710</v>
      </c>
      <c r="L223" t="s">
        <v>711</v>
      </c>
      <c r="M223" t="s">
        <v>712</v>
      </c>
      <c r="N223" t="s">
        <v>711</v>
      </c>
      <c r="O223" t="s">
        <v>713</v>
      </c>
      <c r="P223" t="s">
        <v>714</v>
      </c>
      <c r="Q223" t="s">
        <v>63</v>
      </c>
      <c r="R223" t="s">
        <v>64</v>
      </c>
      <c r="S223" t="s">
        <v>63</v>
      </c>
      <c r="T223" t="s">
        <v>65</v>
      </c>
      <c r="U223">
        <v>1</v>
      </c>
      <c r="V223">
        <v>55357.14</v>
      </c>
      <c r="W223">
        <f t="shared" si="15"/>
        <v>55357.14</v>
      </c>
      <c r="X223" s="10">
        <f t="shared" si="16"/>
        <v>55357.14</v>
      </c>
      <c r="Y223" s="11">
        <f t="shared" si="18"/>
        <v>57571.425600000002</v>
      </c>
      <c r="Z223" s="11">
        <f t="shared" si="18"/>
        <v>59874.282624000007</v>
      </c>
      <c r="AA223" t="s">
        <v>129</v>
      </c>
      <c r="AB223" t="s">
        <v>74</v>
      </c>
      <c r="AC223" t="s">
        <v>75</v>
      </c>
      <c r="AD223" t="s">
        <v>69</v>
      </c>
      <c r="AE223" t="s">
        <v>70</v>
      </c>
      <c r="AF223" t="s">
        <v>78</v>
      </c>
      <c r="AG223">
        <v>0</v>
      </c>
      <c r="AI223" t="s">
        <v>72</v>
      </c>
    </row>
    <row r="224" spans="1:35" ht="15" customHeight="1" x14ac:dyDescent="0.3">
      <c r="A224">
        <v>211</v>
      </c>
      <c r="C224" t="s">
        <v>53</v>
      </c>
      <c r="D224">
        <v>282</v>
      </c>
      <c r="E224" t="s">
        <v>54</v>
      </c>
      <c r="F224" t="s">
        <v>55</v>
      </c>
      <c r="G224" t="s">
        <v>708</v>
      </c>
      <c r="H224" t="s">
        <v>57</v>
      </c>
      <c r="I224" t="s">
        <v>58</v>
      </c>
      <c r="J224" t="s">
        <v>709</v>
      </c>
      <c r="K224" t="s">
        <v>710</v>
      </c>
      <c r="L224" t="s">
        <v>711</v>
      </c>
      <c r="M224" t="s">
        <v>712</v>
      </c>
      <c r="N224" t="s">
        <v>711</v>
      </c>
      <c r="O224" t="s">
        <v>713</v>
      </c>
      <c r="P224" t="s">
        <v>714</v>
      </c>
      <c r="Q224" t="s">
        <v>63</v>
      </c>
      <c r="R224" t="s">
        <v>64</v>
      </c>
      <c r="S224" t="s">
        <v>63</v>
      </c>
      <c r="T224" t="s">
        <v>65</v>
      </c>
      <c r="U224">
        <v>1</v>
      </c>
      <c r="V224">
        <v>55357.14</v>
      </c>
      <c r="W224">
        <f t="shared" si="15"/>
        <v>55357.14</v>
      </c>
      <c r="X224" s="10">
        <f t="shared" si="16"/>
        <v>55357.14</v>
      </c>
      <c r="Y224" s="11">
        <f t="shared" si="18"/>
        <v>57571.425600000002</v>
      </c>
      <c r="Z224" s="11">
        <f t="shared" si="18"/>
        <v>59874.282624000007</v>
      </c>
      <c r="AA224" t="s">
        <v>89</v>
      </c>
      <c r="AB224" t="s">
        <v>74</v>
      </c>
      <c r="AC224" t="s">
        <v>75</v>
      </c>
      <c r="AD224" t="s">
        <v>69</v>
      </c>
      <c r="AE224" t="s">
        <v>70</v>
      </c>
      <c r="AF224" t="s">
        <v>78</v>
      </c>
      <c r="AG224">
        <v>0</v>
      </c>
      <c r="AI224" t="s">
        <v>72</v>
      </c>
    </row>
    <row r="225" spans="1:35" ht="15" customHeight="1" x14ac:dyDescent="0.3">
      <c r="A225">
        <v>212</v>
      </c>
      <c r="C225" t="s">
        <v>53</v>
      </c>
      <c r="D225">
        <v>282</v>
      </c>
      <c r="E225" t="s">
        <v>54</v>
      </c>
      <c r="F225" t="s">
        <v>55</v>
      </c>
      <c r="G225" t="s">
        <v>708</v>
      </c>
      <c r="H225" t="s">
        <v>57</v>
      </c>
      <c r="I225" t="s">
        <v>58</v>
      </c>
      <c r="J225" t="s">
        <v>715</v>
      </c>
      <c r="K225" t="s">
        <v>716</v>
      </c>
      <c r="L225" t="s">
        <v>717</v>
      </c>
      <c r="M225" t="s">
        <v>718</v>
      </c>
      <c r="N225" t="s">
        <v>717</v>
      </c>
      <c r="O225" t="s">
        <v>718</v>
      </c>
      <c r="P225" t="s">
        <v>717</v>
      </c>
      <c r="Q225" t="s">
        <v>63</v>
      </c>
      <c r="R225" t="s">
        <v>64</v>
      </c>
      <c r="S225" t="s">
        <v>63</v>
      </c>
      <c r="T225" t="s">
        <v>65</v>
      </c>
      <c r="U225">
        <v>1</v>
      </c>
      <c r="V225">
        <v>27678.57</v>
      </c>
      <c r="W225">
        <f t="shared" si="15"/>
        <v>27678.57</v>
      </c>
      <c r="X225" s="10">
        <f t="shared" si="16"/>
        <v>27678.57</v>
      </c>
      <c r="Y225" s="11">
        <f t="shared" si="18"/>
        <v>28785.712800000001</v>
      </c>
      <c r="Z225" s="11">
        <f t="shared" si="18"/>
        <v>29937.141312000003</v>
      </c>
      <c r="AA225" t="s">
        <v>66</v>
      </c>
      <c r="AB225" t="s">
        <v>74</v>
      </c>
      <c r="AC225" t="s">
        <v>75</v>
      </c>
      <c r="AD225" t="s">
        <v>69</v>
      </c>
      <c r="AE225" t="s">
        <v>70</v>
      </c>
      <c r="AF225" t="s">
        <v>78</v>
      </c>
      <c r="AG225">
        <v>0</v>
      </c>
      <c r="AI225" t="s">
        <v>72</v>
      </c>
    </row>
    <row r="226" spans="1:35" ht="15" customHeight="1" x14ac:dyDescent="0.3">
      <c r="A226">
        <v>213</v>
      </c>
      <c r="C226" t="s">
        <v>53</v>
      </c>
      <c r="D226">
        <v>282</v>
      </c>
      <c r="E226" t="s">
        <v>54</v>
      </c>
      <c r="F226" t="s">
        <v>55</v>
      </c>
      <c r="G226" t="s">
        <v>708</v>
      </c>
      <c r="H226" t="s">
        <v>57</v>
      </c>
      <c r="I226" t="s">
        <v>58</v>
      </c>
      <c r="J226" t="s">
        <v>715</v>
      </c>
      <c r="K226" t="s">
        <v>716</v>
      </c>
      <c r="L226" t="s">
        <v>717</v>
      </c>
      <c r="M226" t="s">
        <v>718</v>
      </c>
      <c r="N226" t="s">
        <v>717</v>
      </c>
      <c r="O226" t="s">
        <v>718</v>
      </c>
      <c r="P226" t="s">
        <v>717</v>
      </c>
      <c r="Q226" t="s">
        <v>63</v>
      </c>
      <c r="R226" t="s">
        <v>64</v>
      </c>
      <c r="S226" t="s">
        <v>63</v>
      </c>
      <c r="T226" t="s">
        <v>65</v>
      </c>
      <c r="U226">
        <v>1</v>
      </c>
      <c r="V226">
        <v>27678.57</v>
      </c>
      <c r="W226">
        <f t="shared" si="15"/>
        <v>27678.57</v>
      </c>
      <c r="X226" s="10">
        <f t="shared" si="16"/>
        <v>27678.57</v>
      </c>
      <c r="Y226" s="11">
        <f t="shared" si="18"/>
        <v>28785.712800000001</v>
      </c>
      <c r="Z226" s="11">
        <f t="shared" si="18"/>
        <v>29937.141312000003</v>
      </c>
      <c r="AA226" t="s">
        <v>124</v>
      </c>
      <c r="AB226" t="s">
        <v>74</v>
      </c>
      <c r="AC226" t="s">
        <v>75</v>
      </c>
      <c r="AD226" t="s">
        <v>69</v>
      </c>
      <c r="AE226" t="s">
        <v>70</v>
      </c>
      <c r="AF226" t="s">
        <v>78</v>
      </c>
      <c r="AG226">
        <v>0</v>
      </c>
      <c r="AI226" t="s">
        <v>72</v>
      </c>
    </row>
    <row r="227" spans="1:35" ht="15" customHeight="1" x14ac:dyDescent="0.3">
      <c r="A227">
        <v>214</v>
      </c>
      <c r="C227" t="s">
        <v>53</v>
      </c>
      <c r="D227">
        <v>282</v>
      </c>
      <c r="E227" t="s">
        <v>54</v>
      </c>
      <c r="F227" t="s">
        <v>55</v>
      </c>
      <c r="G227" t="s">
        <v>708</v>
      </c>
      <c r="H227" t="s">
        <v>57</v>
      </c>
      <c r="I227" t="s">
        <v>58</v>
      </c>
      <c r="J227" t="s">
        <v>715</v>
      </c>
      <c r="K227" t="s">
        <v>716</v>
      </c>
      <c r="L227" t="s">
        <v>717</v>
      </c>
      <c r="M227" t="s">
        <v>718</v>
      </c>
      <c r="N227" t="s">
        <v>717</v>
      </c>
      <c r="O227" t="s">
        <v>718</v>
      </c>
      <c r="P227" t="s">
        <v>717</v>
      </c>
      <c r="Q227" t="s">
        <v>63</v>
      </c>
      <c r="R227" t="s">
        <v>64</v>
      </c>
      <c r="S227" t="s">
        <v>63</v>
      </c>
      <c r="T227" t="s">
        <v>65</v>
      </c>
      <c r="U227">
        <v>1</v>
      </c>
      <c r="V227">
        <v>27678.57</v>
      </c>
      <c r="W227">
        <f t="shared" si="15"/>
        <v>27678.57</v>
      </c>
      <c r="X227" s="10">
        <f t="shared" si="16"/>
        <v>27678.57</v>
      </c>
      <c r="Y227" s="11">
        <f t="shared" si="18"/>
        <v>28785.712800000001</v>
      </c>
      <c r="Z227" s="11">
        <f t="shared" si="18"/>
        <v>29937.141312000003</v>
      </c>
      <c r="AA227" t="s">
        <v>105</v>
      </c>
      <c r="AB227" t="s">
        <v>74</v>
      </c>
      <c r="AC227" t="s">
        <v>75</v>
      </c>
      <c r="AD227" t="s">
        <v>69</v>
      </c>
      <c r="AE227" t="s">
        <v>70</v>
      </c>
      <c r="AF227" t="s">
        <v>78</v>
      </c>
      <c r="AG227">
        <v>0</v>
      </c>
      <c r="AI227" t="s">
        <v>72</v>
      </c>
    </row>
    <row r="228" spans="1:35" ht="15" customHeight="1" x14ac:dyDescent="0.3">
      <c r="A228">
        <v>215</v>
      </c>
      <c r="C228" t="s">
        <v>53</v>
      </c>
      <c r="D228">
        <v>282</v>
      </c>
      <c r="E228" t="s">
        <v>54</v>
      </c>
      <c r="F228" t="s">
        <v>55</v>
      </c>
      <c r="G228" t="s">
        <v>708</v>
      </c>
      <c r="H228" t="s">
        <v>57</v>
      </c>
      <c r="I228" t="s">
        <v>58</v>
      </c>
      <c r="J228" t="s">
        <v>715</v>
      </c>
      <c r="K228" t="s">
        <v>716</v>
      </c>
      <c r="L228" t="s">
        <v>717</v>
      </c>
      <c r="M228" t="s">
        <v>718</v>
      </c>
      <c r="N228" t="s">
        <v>717</v>
      </c>
      <c r="O228" t="s">
        <v>718</v>
      </c>
      <c r="P228" t="s">
        <v>717</v>
      </c>
      <c r="Q228" t="s">
        <v>63</v>
      </c>
      <c r="R228" t="s">
        <v>64</v>
      </c>
      <c r="S228" t="s">
        <v>63</v>
      </c>
      <c r="T228" t="s">
        <v>65</v>
      </c>
      <c r="U228">
        <v>1</v>
      </c>
      <c r="V228">
        <v>27678.57</v>
      </c>
      <c r="W228">
        <f t="shared" si="15"/>
        <v>27678.57</v>
      </c>
      <c r="X228" s="10">
        <f t="shared" si="16"/>
        <v>27678.57</v>
      </c>
      <c r="Y228" s="11">
        <f t="shared" si="18"/>
        <v>28785.712800000001</v>
      </c>
      <c r="Z228" s="11">
        <f t="shared" si="18"/>
        <v>29937.141312000003</v>
      </c>
      <c r="AA228" t="s">
        <v>77</v>
      </c>
      <c r="AB228" t="s">
        <v>74</v>
      </c>
      <c r="AC228" t="s">
        <v>75</v>
      </c>
      <c r="AD228" t="s">
        <v>69</v>
      </c>
      <c r="AE228" t="s">
        <v>70</v>
      </c>
      <c r="AF228" t="s">
        <v>78</v>
      </c>
      <c r="AG228">
        <v>0</v>
      </c>
      <c r="AI228" t="s">
        <v>72</v>
      </c>
    </row>
    <row r="229" spans="1:35" ht="15" customHeight="1" x14ac:dyDescent="0.3">
      <c r="A229">
        <v>216</v>
      </c>
      <c r="C229" t="s">
        <v>53</v>
      </c>
      <c r="D229">
        <v>282</v>
      </c>
      <c r="E229" t="s">
        <v>54</v>
      </c>
      <c r="F229" t="s">
        <v>55</v>
      </c>
      <c r="G229" t="s">
        <v>708</v>
      </c>
      <c r="H229" t="s">
        <v>57</v>
      </c>
      <c r="I229" t="s">
        <v>719</v>
      </c>
      <c r="J229" t="s">
        <v>720</v>
      </c>
      <c r="K229" t="s">
        <v>721</v>
      </c>
      <c r="L229" t="s">
        <v>721</v>
      </c>
      <c r="M229" t="s">
        <v>722</v>
      </c>
      <c r="N229" t="s">
        <v>722</v>
      </c>
      <c r="O229" t="s">
        <v>723</v>
      </c>
      <c r="P229" t="s">
        <v>721</v>
      </c>
      <c r="Q229" t="s">
        <v>63</v>
      </c>
      <c r="R229" t="s">
        <v>64</v>
      </c>
      <c r="S229" t="s">
        <v>63</v>
      </c>
      <c r="T229" t="s">
        <v>719</v>
      </c>
      <c r="U229">
        <v>1</v>
      </c>
      <c r="V229">
        <v>58727.68</v>
      </c>
      <c r="W229">
        <f t="shared" si="15"/>
        <v>58727.68</v>
      </c>
      <c r="X229" s="10">
        <f t="shared" si="16"/>
        <v>58727.68</v>
      </c>
      <c r="Y229" s="11">
        <f t="shared" si="18"/>
        <v>61076.787199999999</v>
      </c>
      <c r="Z229" s="11">
        <f t="shared" si="18"/>
        <v>63519.858688</v>
      </c>
      <c r="AA229" t="s">
        <v>66</v>
      </c>
      <c r="AB229" t="s">
        <v>74</v>
      </c>
      <c r="AC229" t="s">
        <v>75</v>
      </c>
      <c r="AD229" t="s">
        <v>69</v>
      </c>
      <c r="AE229" t="s">
        <v>70</v>
      </c>
      <c r="AF229" t="s">
        <v>78</v>
      </c>
      <c r="AG229">
        <v>0</v>
      </c>
      <c r="AI229" t="s">
        <v>72</v>
      </c>
    </row>
    <row r="230" spans="1:35" ht="15" customHeight="1" x14ac:dyDescent="0.3">
      <c r="A230">
        <v>217</v>
      </c>
      <c r="C230" t="s">
        <v>53</v>
      </c>
      <c r="D230">
        <v>282</v>
      </c>
      <c r="E230" t="s">
        <v>54</v>
      </c>
      <c r="F230" t="s">
        <v>55</v>
      </c>
      <c r="G230" t="s">
        <v>708</v>
      </c>
      <c r="H230" t="s">
        <v>57</v>
      </c>
      <c r="I230" t="s">
        <v>719</v>
      </c>
      <c r="J230" t="s">
        <v>720</v>
      </c>
      <c r="K230" t="s">
        <v>721</v>
      </c>
      <c r="L230" t="s">
        <v>721</v>
      </c>
      <c r="M230" t="s">
        <v>722</v>
      </c>
      <c r="N230" t="s">
        <v>722</v>
      </c>
      <c r="O230" t="s">
        <v>723</v>
      </c>
      <c r="P230" t="s">
        <v>721</v>
      </c>
      <c r="Q230" t="s">
        <v>63</v>
      </c>
      <c r="R230" t="s">
        <v>64</v>
      </c>
      <c r="S230" t="s">
        <v>63</v>
      </c>
      <c r="T230" t="s">
        <v>719</v>
      </c>
      <c r="U230">
        <v>1</v>
      </c>
      <c r="V230">
        <v>58727.68</v>
      </c>
      <c r="W230">
        <f t="shared" si="15"/>
        <v>58727.68</v>
      </c>
      <c r="X230" s="10">
        <f t="shared" si="16"/>
        <v>58727.68</v>
      </c>
      <c r="Y230" s="11">
        <f t="shared" si="18"/>
        <v>61076.787199999999</v>
      </c>
      <c r="Z230" s="11">
        <f t="shared" si="18"/>
        <v>63519.858688</v>
      </c>
      <c r="AA230" t="s">
        <v>129</v>
      </c>
      <c r="AB230" t="s">
        <v>74</v>
      </c>
      <c r="AC230" t="s">
        <v>75</v>
      </c>
      <c r="AD230" t="s">
        <v>69</v>
      </c>
      <c r="AE230" t="s">
        <v>70</v>
      </c>
      <c r="AF230" t="s">
        <v>78</v>
      </c>
      <c r="AG230">
        <v>0</v>
      </c>
      <c r="AI230" t="s">
        <v>72</v>
      </c>
    </row>
    <row r="231" spans="1:35" ht="15" customHeight="1" x14ac:dyDescent="0.3">
      <c r="A231">
        <v>218</v>
      </c>
      <c r="C231" t="s">
        <v>53</v>
      </c>
      <c r="D231">
        <v>282</v>
      </c>
      <c r="E231" t="s">
        <v>54</v>
      </c>
      <c r="F231" t="s">
        <v>55</v>
      </c>
      <c r="G231" t="s">
        <v>708</v>
      </c>
      <c r="H231" t="s">
        <v>57</v>
      </c>
      <c r="I231" t="s">
        <v>719</v>
      </c>
      <c r="J231" t="s">
        <v>720</v>
      </c>
      <c r="K231" t="s">
        <v>721</v>
      </c>
      <c r="L231" t="s">
        <v>721</v>
      </c>
      <c r="M231" t="s">
        <v>722</v>
      </c>
      <c r="N231" t="s">
        <v>722</v>
      </c>
      <c r="O231" t="s">
        <v>723</v>
      </c>
      <c r="P231" t="s">
        <v>721</v>
      </c>
      <c r="Q231" t="s">
        <v>63</v>
      </c>
      <c r="R231" t="s">
        <v>64</v>
      </c>
      <c r="S231" t="s">
        <v>63</v>
      </c>
      <c r="T231" t="s">
        <v>719</v>
      </c>
      <c r="U231">
        <v>1</v>
      </c>
      <c r="V231">
        <v>58727.68</v>
      </c>
      <c r="W231">
        <f t="shared" si="15"/>
        <v>58727.68</v>
      </c>
      <c r="X231" s="10">
        <f t="shared" si="16"/>
        <v>58727.68</v>
      </c>
      <c r="Y231" s="11">
        <f t="shared" si="18"/>
        <v>61076.787199999999</v>
      </c>
      <c r="Z231" s="11">
        <f t="shared" si="18"/>
        <v>63519.858688</v>
      </c>
      <c r="AA231" t="s">
        <v>130</v>
      </c>
      <c r="AB231" t="s">
        <v>74</v>
      </c>
      <c r="AC231" t="s">
        <v>75</v>
      </c>
      <c r="AD231" t="s">
        <v>69</v>
      </c>
      <c r="AE231" t="s">
        <v>70</v>
      </c>
      <c r="AF231" t="s">
        <v>78</v>
      </c>
      <c r="AG231">
        <v>0</v>
      </c>
      <c r="AI231" t="s">
        <v>72</v>
      </c>
    </row>
    <row r="232" spans="1:35" ht="15" customHeight="1" x14ac:dyDescent="0.3">
      <c r="A232">
        <v>219</v>
      </c>
      <c r="C232" t="s">
        <v>53</v>
      </c>
      <c r="D232">
        <v>282</v>
      </c>
      <c r="E232" t="s">
        <v>54</v>
      </c>
      <c r="F232" t="s">
        <v>55</v>
      </c>
      <c r="G232" t="s">
        <v>708</v>
      </c>
      <c r="H232" t="s">
        <v>57</v>
      </c>
      <c r="I232" t="s">
        <v>719</v>
      </c>
      <c r="J232" t="s">
        <v>720</v>
      </c>
      <c r="K232" t="s">
        <v>721</v>
      </c>
      <c r="L232" t="s">
        <v>721</v>
      </c>
      <c r="M232" t="s">
        <v>722</v>
      </c>
      <c r="N232" t="s">
        <v>722</v>
      </c>
      <c r="O232" t="s">
        <v>723</v>
      </c>
      <c r="P232" t="s">
        <v>721</v>
      </c>
      <c r="Q232" t="s">
        <v>63</v>
      </c>
      <c r="R232" t="s">
        <v>64</v>
      </c>
      <c r="S232" t="s">
        <v>63</v>
      </c>
      <c r="T232" t="s">
        <v>719</v>
      </c>
      <c r="U232">
        <v>1</v>
      </c>
      <c r="V232">
        <v>58727.68</v>
      </c>
      <c r="W232">
        <f t="shared" si="15"/>
        <v>58727.68</v>
      </c>
      <c r="X232" s="10">
        <f t="shared" si="16"/>
        <v>58727.68</v>
      </c>
      <c r="Y232" s="11">
        <f t="shared" si="18"/>
        <v>61076.787199999999</v>
      </c>
      <c r="Z232" s="11">
        <f t="shared" si="18"/>
        <v>63519.858688</v>
      </c>
      <c r="AA232" t="s">
        <v>89</v>
      </c>
      <c r="AB232" t="s">
        <v>74</v>
      </c>
      <c r="AC232" t="s">
        <v>75</v>
      </c>
      <c r="AD232" t="s">
        <v>69</v>
      </c>
      <c r="AE232" t="s">
        <v>70</v>
      </c>
      <c r="AF232" t="s">
        <v>78</v>
      </c>
      <c r="AG232">
        <v>0</v>
      </c>
      <c r="AI232" t="s">
        <v>72</v>
      </c>
    </row>
    <row r="233" spans="1:35" ht="15" customHeight="1" x14ac:dyDescent="0.3">
      <c r="A233">
        <v>220</v>
      </c>
      <c r="C233" t="s">
        <v>53</v>
      </c>
      <c r="D233">
        <v>282</v>
      </c>
      <c r="E233" t="s">
        <v>54</v>
      </c>
      <c r="F233" t="s">
        <v>55</v>
      </c>
      <c r="G233" t="s">
        <v>708</v>
      </c>
      <c r="H233" t="s">
        <v>57</v>
      </c>
      <c r="I233" t="s">
        <v>719</v>
      </c>
      <c r="J233" t="s">
        <v>724</v>
      </c>
      <c r="K233" t="s">
        <v>725</v>
      </c>
      <c r="L233" t="s">
        <v>726</v>
      </c>
      <c r="M233" t="s">
        <v>727</v>
      </c>
      <c r="N233" t="s">
        <v>726</v>
      </c>
      <c r="O233" t="s">
        <v>727</v>
      </c>
      <c r="P233" t="s">
        <v>726</v>
      </c>
      <c r="Q233" t="s">
        <v>63</v>
      </c>
      <c r="R233" t="s">
        <v>64</v>
      </c>
      <c r="S233" t="s">
        <v>63</v>
      </c>
      <c r="T233" t="s">
        <v>719</v>
      </c>
      <c r="U233">
        <v>1</v>
      </c>
      <c r="V233">
        <v>26785.71</v>
      </c>
      <c r="W233">
        <f t="shared" si="15"/>
        <v>26785.71</v>
      </c>
      <c r="X233" s="10">
        <f t="shared" si="16"/>
        <v>26785.71</v>
      </c>
      <c r="Y233" s="11">
        <f t="shared" si="18"/>
        <v>27857.1384</v>
      </c>
      <c r="Z233" s="11">
        <f t="shared" si="18"/>
        <v>28971.423935999999</v>
      </c>
      <c r="AA233" t="s">
        <v>124</v>
      </c>
      <c r="AB233" t="s">
        <v>74</v>
      </c>
      <c r="AC233" t="s">
        <v>75</v>
      </c>
      <c r="AD233" t="s">
        <v>69</v>
      </c>
      <c r="AE233" t="s">
        <v>70</v>
      </c>
      <c r="AF233" t="s">
        <v>78</v>
      </c>
      <c r="AG233">
        <v>0</v>
      </c>
      <c r="AI233" t="s">
        <v>72</v>
      </c>
    </row>
    <row r="234" spans="1:35" ht="15" customHeight="1" x14ac:dyDescent="0.3">
      <c r="A234">
        <v>221</v>
      </c>
      <c r="C234" t="s">
        <v>53</v>
      </c>
      <c r="D234">
        <v>282</v>
      </c>
      <c r="E234" t="s">
        <v>54</v>
      </c>
      <c r="F234" t="s">
        <v>55</v>
      </c>
      <c r="G234" t="s">
        <v>708</v>
      </c>
      <c r="H234" t="s">
        <v>57</v>
      </c>
      <c r="I234" t="s">
        <v>719</v>
      </c>
      <c r="J234" t="s">
        <v>724</v>
      </c>
      <c r="K234" t="s">
        <v>725</v>
      </c>
      <c r="L234" t="s">
        <v>726</v>
      </c>
      <c r="M234" t="s">
        <v>727</v>
      </c>
      <c r="N234" t="s">
        <v>726</v>
      </c>
      <c r="O234" t="s">
        <v>727</v>
      </c>
      <c r="P234" t="s">
        <v>726</v>
      </c>
      <c r="Q234" t="s">
        <v>63</v>
      </c>
      <c r="R234" t="s">
        <v>64</v>
      </c>
      <c r="S234" t="s">
        <v>63</v>
      </c>
      <c r="T234" t="s">
        <v>719</v>
      </c>
      <c r="U234">
        <v>1</v>
      </c>
      <c r="V234">
        <v>26785.71</v>
      </c>
      <c r="W234">
        <f t="shared" si="15"/>
        <v>26785.71</v>
      </c>
      <c r="X234" s="10">
        <f t="shared" si="16"/>
        <v>26785.71</v>
      </c>
      <c r="Y234" s="11">
        <f t="shared" ref="Y234:Z253" si="19">X234*1.04</f>
        <v>27857.1384</v>
      </c>
      <c r="Z234" s="11">
        <f t="shared" si="19"/>
        <v>28971.423935999999</v>
      </c>
      <c r="AA234" t="s">
        <v>113</v>
      </c>
      <c r="AB234" t="s">
        <v>74</v>
      </c>
      <c r="AC234" t="s">
        <v>75</v>
      </c>
      <c r="AD234" t="s">
        <v>69</v>
      </c>
      <c r="AE234" t="s">
        <v>70</v>
      </c>
      <c r="AF234" t="s">
        <v>78</v>
      </c>
      <c r="AG234">
        <v>0</v>
      </c>
      <c r="AI234" t="s">
        <v>72</v>
      </c>
    </row>
    <row r="235" spans="1:35" ht="15" customHeight="1" x14ac:dyDescent="0.3">
      <c r="A235">
        <v>222</v>
      </c>
      <c r="C235" t="s">
        <v>53</v>
      </c>
      <c r="D235">
        <v>282</v>
      </c>
      <c r="E235" t="s">
        <v>54</v>
      </c>
      <c r="F235" t="s">
        <v>55</v>
      </c>
      <c r="G235" t="s">
        <v>708</v>
      </c>
      <c r="H235" t="s">
        <v>57</v>
      </c>
      <c r="I235" t="s">
        <v>719</v>
      </c>
      <c r="J235" t="s">
        <v>724</v>
      </c>
      <c r="K235" t="s">
        <v>725</v>
      </c>
      <c r="L235" t="s">
        <v>726</v>
      </c>
      <c r="M235" t="s">
        <v>727</v>
      </c>
      <c r="N235" t="s">
        <v>726</v>
      </c>
      <c r="O235" t="s">
        <v>727</v>
      </c>
      <c r="P235" t="s">
        <v>726</v>
      </c>
      <c r="Q235" t="s">
        <v>63</v>
      </c>
      <c r="R235" t="s">
        <v>64</v>
      </c>
      <c r="S235" t="s">
        <v>63</v>
      </c>
      <c r="T235" t="s">
        <v>719</v>
      </c>
      <c r="U235">
        <v>1</v>
      </c>
      <c r="V235">
        <v>26785.71</v>
      </c>
      <c r="W235">
        <f t="shared" si="15"/>
        <v>26785.71</v>
      </c>
      <c r="X235" s="10">
        <f t="shared" si="16"/>
        <v>26785.71</v>
      </c>
      <c r="Y235" s="11">
        <f t="shared" si="19"/>
        <v>27857.1384</v>
      </c>
      <c r="Z235" s="11">
        <f t="shared" si="19"/>
        <v>28971.423935999999</v>
      </c>
      <c r="AA235" t="s">
        <v>138</v>
      </c>
      <c r="AB235" t="s">
        <v>74</v>
      </c>
      <c r="AC235" t="s">
        <v>75</v>
      </c>
      <c r="AD235" t="s">
        <v>69</v>
      </c>
      <c r="AE235" t="s">
        <v>70</v>
      </c>
      <c r="AF235" t="s">
        <v>78</v>
      </c>
      <c r="AG235">
        <v>0</v>
      </c>
      <c r="AI235" t="s">
        <v>72</v>
      </c>
    </row>
    <row r="236" spans="1:35" ht="15" customHeight="1" x14ac:dyDescent="0.3">
      <c r="A236">
        <v>223</v>
      </c>
      <c r="C236" t="s">
        <v>53</v>
      </c>
      <c r="D236">
        <v>282</v>
      </c>
      <c r="E236" t="s">
        <v>54</v>
      </c>
      <c r="F236" t="s">
        <v>55</v>
      </c>
      <c r="G236" t="s">
        <v>708</v>
      </c>
      <c r="H236" t="s">
        <v>57</v>
      </c>
      <c r="I236" t="s">
        <v>719</v>
      </c>
      <c r="J236" t="s">
        <v>724</v>
      </c>
      <c r="K236" t="s">
        <v>725</v>
      </c>
      <c r="L236" t="s">
        <v>726</v>
      </c>
      <c r="M236" t="s">
        <v>727</v>
      </c>
      <c r="N236" t="s">
        <v>726</v>
      </c>
      <c r="O236" t="s">
        <v>727</v>
      </c>
      <c r="P236" t="s">
        <v>726</v>
      </c>
      <c r="Q236" t="s">
        <v>63</v>
      </c>
      <c r="R236" t="s">
        <v>64</v>
      </c>
      <c r="S236" t="s">
        <v>63</v>
      </c>
      <c r="T236" t="s">
        <v>719</v>
      </c>
      <c r="U236">
        <v>1</v>
      </c>
      <c r="V236">
        <v>26785.71</v>
      </c>
      <c r="W236">
        <f t="shared" si="15"/>
        <v>26785.71</v>
      </c>
      <c r="X236" s="10">
        <f t="shared" si="16"/>
        <v>26785.71</v>
      </c>
      <c r="Y236" s="11">
        <f t="shared" si="19"/>
        <v>27857.1384</v>
      </c>
      <c r="Z236" s="11">
        <f t="shared" si="19"/>
        <v>28971.423935999999</v>
      </c>
      <c r="AA236" t="s">
        <v>634</v>
      </c>
      <c r="AB236" t="s">
        <v>74</v>
      </c>
      <c r="AC236" t="s">
        <v>75</v>
      </c>
      <c r="AD236" t="s">
        <v>69</v>
      </c>
      <c r="AE236" t="s">
        <v>70</v>
      </c>
      <c r="AF236" t="s">
        <v>78</v>
      </c>
      <c r="AG236">
        <v>0</v>
      </c>
      <c r="AI236" t="s">
        <v>72</v>
      </c>
    </row>
    <row r="237" spans="1:35" ht="15" customHeight="1" x14ac:dyDescent="0.3">
      <c r="A237">
        <v>224</v>
      </c>
      <c r="C237" t="s">
        <v>53</v>
      </c>
      <c r="D237">
        <v>282</v>
      </c>
      <c r="E237" t="s">
        <v>54</v>
      </c>
      <c r="F237" t="s">
        <v>55</v>
      </c>
      <c r="G237" t="s">
        <v>708</v>
      </c>
      <c r="H237" t="s">
        <v>57</v>
      </c>
      <c r="I237" t="s">
        <v>58</v>
      </c>
      <c r="J237" t="s">
        <v>728</v>
      </c>
      <c r="K237" t="s">
        <v>729</v>
      </c>
      <c r="L237" t="s">
        <v>730</v>
      </c>
      <c r="M237" t="s">
        <v>731</v>
      </c>
      <c r="N237" t="s">
        <v>730</v>
      </c>
      <c r="O237" t="s">
        <v>731</v>
      </c>
      <c r="P237" t="s">
        <v>730</v>
      </c>
      <c r="Q237" t="s">
        <v>63</v>
      </c>
      <c r="R237" t="s">
        <v>64</v>
      </c>
      <c r="S237" t="s">
        <v>63</v>
      </c>
      <c r="T237" t="s">
        <v>65</v>
      </c>
      <c r="U237">
        <v>1</v>
      </c>
      <c r="V237">
        <v>8928.57</v>
      </c>
      <c r="W237">
        <f t="shared" si="15"/>
        <v>8928.57</v>
      </c>
      <c r="X237" s="10">
        <f t="shared" si="16"/>
        <v>8928.57</v>
      </c>
      <c r="Y237" s="11">
        <f t="shared" si="19"/>
        <v>9285.7127999999993</v>
      </c>
      <c r="Z237" s="11">
        <f t="shared" si="19"/>
        <v>9657.1413119999997</v>
      </c>
      <c r="AA237" t="s">
        <v>120</v>
      </c>
      <c r="AB237" t="s">
        <v>74</v>
      </c>
      <c r="AC237" t="s">
        <v>75</v>
      </c>
      <c r="AD237" t="s">
        <v>69</v>
      </c>
      <c r="AE237" t="s">
        <v>70</v>
      </c>
      <c r="AF237" t="s">
        <v>78</v>
      </c>
      <c r="AG237">
        <v>0</v>
      </c>
      <c r="AI237" t="s">
        <v>72</v>
      </c>
    </row>
    <row r="238" spans="1:35" ht="15" customHeight="1" x14ac:dyDescent="0.3">
      <c r="A238">
        <v>225</v>
      </c>
      <c r="C238" t="s">
        <v>53</v>
      </c>
      <c r="D238">
        <v>282</v>
      </c>
      <c r="E238" t="s">
        <v>54</v>
      </c>
      <c r="F238" t="s">
        <v>55</v>
      </c>
      <c r="G238" t="s">
        <v>708</v>
      </c>
      <c r="H238" t="s">
        <v>57</v>
      </c>
      <c r="I238" t="s">
        <v>58</v>
      </c>
      <c r="J238" t="s">
        <v>728</v>
      </c>
      <c r="K238" t="s">
        <v>729</v>
      </c>
      <c r="L238" t="s">
        <v>730</v>
      </c>
      <c r="M238" t="s">
        <v>731</v>
      </c>
      <c r="N238" t="s">
        <v>730</v>
      </c>
      <c r="O238" t="s">
        <v>731</v>
      </c>
      <c r="P238" t="s">
        <v>730</v>
      </c>
      <c r="Q238" t="s">
        <v>63</v>
      </c>
      <c r="R238" t="s">
        <v>64</v>
      </c>
      <c r="S238" t="s">
        <v>63</v>
      </c>
      <c r="T238" t="s">
        <v>65</v>
      </c>
      <c r="U238">
        <v>1</v>
      </c>
      <c r="V238">
        <v>8928.57</v>
      </c>
      <c r="W238">
        <f t="shared" si="15"/>
        <v>8928.57</v>
      </c>
      <c r="X238" s="10">
        <f t="shared" si="16"/>
        <v>8928.57</v>
      </c>
      <c r="Y238" s="11">
        <f t="shared" si="19"/>
        <v>9285.7127999999993</v>
      </c>
      <c r="Z238" s="11">
        <f t="shared" si="19"/>
        <v>9657.1413119999997</v>
      </c>
      <c r="AA238" t="s">
        <v>66</v>
      </c>
      <c r="AB238" t="s">
        <v>74</v>
      </c>
      <c r="AC238" t="s">
        <v>75</v>
      </c>
      <c r="AD238" t="s">
        <v>69</v>
      </c>
      <c r="AE238" t="s">
        <v>70</v>
      </c>
      <c r="AF238" t="s">
        <v>78</v>
      </c>
      <c r="AG238">
        <v>0</v>
      </c>
      <c r="AI238" t="s">
        <v>72</v>
      </c>
    </row>
    <row r="239" spans="1:35" ht="15" customHeight="1" x14ac:dyDescent="0.3">
      <c r="A239">
        <v>226</v>
      </c>
      <c r="C239" t="s">
        <v>53</v>
      </c>
      <c r="D239">
        <v>282</v>
      </c>
      <c r="E239" t="s">
        <v>54</v>
      </c>
      <c r="F239" t="s">
        <v>55</v>
      </c>
      <c r="G239" t="s">
        <v>708</v>
      </c>
      <c r="H239" t="s">
        <v>57</v>
      </c>
      <c r="I239" t="s">
        <v>58</v>
      </c>
      <c r="J239" t="s">
        <v>728</v>
      </c>
      <c r="K239" t="s">
        <v>729</v>
      </c>
      <c r="L239" t="s">
        <v>730</v>
      </c>
      <c r="M239" t="s">
        <v>731</v>
      </c>
      <c r="N239" t="s">
        <v>730</v>
      </c>
      <c r="O239" t="s">
        <v>731</v>
      </c>
      <c r="P239" t="s">
        <v>730</v>
      </c>
      <c r="Q239" t="s">
        <v>63</v>
      </c>
      <c r="R239" t="s">
        <v>64</v>
      </c>
      <c r="S239" t="s">
        <v>63</v>
      </c>
      <c r="T239" t="s">
        <v>65</v>
      </c>
      <c r="U239">
        <v>1</v>
      </c>
      <c r="V239">
        <v>8928.57</v>
      </c>
      <c r="W239">
        <f t="shared" si="15"/>
        <v>8928.57</v>
      </c>
      <c r="X239" s="10">
        <f t="shared" si="16"/>
        <v>8928.57</v>
      </c>
      <c r="Y239" s="11">
        <f t="shared" si="19"/>
        <v>9285.7127999999993</v>
      </c>
      <c r="Z239" s="11">
        <f t="shared" si="19"/>
        <v>9657.1413119999997</v>
      </c>
      <c r="AA239" t="s">
        <v>124</v>
      </c>
      <c r="AB239" t="s">
        <v>74</v>
      </c>
      <c r="AC239" t="s">
        <v>75</v>
      </c>
      <c r="AD239" t="s">
        <v>69</v>
      </c>
      <c r="AE239" t="s">
        <v>70</v>
      </c>
      <c r="AF239" t="s">
        <v>78</v>
      </c>
      <c r="AG239">
        <v>0</v>
      </c>
      <c r="AI239" t="s">
        <v>72</v>
      </c>
    </row>
    <row r="240" spans="1:35" ht="15" customHeight="1" x14ac:dyDescent="0.3">
      <c r="A240">
        <v>227</v>
      </c>
      <c r="C240" t="s">
        <v>53</v>
      </c>
      <c r="D240">
        <v>282</v>
      </c>
      <c r="E240" t="s">
        <v>54</v>
      </c>
      <c r="F240" t="s">
        <v>55</v>
      </c>
      <c r="G240" t="s">
        <v>708</v>
      </c>
      <c r="H240" t="s">
        <v>57</v>
      </c>
      <c r="I240" t="s">
        <v>58</v>
      </c>
      <c r="J240" t="s">
        <v>728</v>
      </c>
      <c r="K240" t="s">
        <v>729</v>
      </c>
      <c r="L240" t="s">
        <v>730</v>
      </c>
      <c r="M240" t="s">
        <v>731</v>
      </c>
      <c r="N240" t="s">
        <v>730</v>
      </c>
      <c r="O240" t="s">
        <v>731</v>
      </c>
      <c r="P240" t="s">
        <v>730</v>
      </c>
      <c r="Q240" t="s">
        <v>63</v>
      </c>
      <c r="R240" t="s">
        <v>64</v>
      </c>
      <c r="S240" t="s">
        <v>63</v>
      </c>
      <c r="T240" t="s">
        <v>65</v>
      </c>
      <c r="U240">
        <v>1</v>
      </c>
      <c r="V240">
        <v>8928.57</v>
      </c>
      <c r="W240">
        <f t="shared" si="15"/>
        <v>8928.57</v>
      </c>
      <c r="X240" s="10">
        <f t="shared" si="16"/>
        <v>8928.57</v>
      </c>
      <c r="Y240" s="11">
        <f t="shared" si="19"/>
        <v>9285.7127999999993</v>
      </c>
      <c r="Z240" s="11">
        <f t="shared" si="19"/>
        <v>9657.1413119999997</v>
      </c>
      <c r="AA240" t="s">
        <v>129</v>
      </c>
      <c r="AB240" t="s">
        <v>74</v>
      </c>
      <c r="AC240" t="s">
        <v>75</v>
      </c>
      <c r="AD240" t="s">
        <v>69</v>
      </c>
      <c r="AE240" t="s">
        <v>70</v>
      </c>
      <c r="AF240" t="s">
        <v>78</v>
      </c>
      <c r="AG240">
        <v>0</v>
      </c>
      <c r="AI240" t="s">
        <v>72</v>
      </c>
    </row>
    <row r="241" spans="1:35" ht="15" customHeight="1" x14ac:dyDescent="0.3">
      <c r="A241">
        <v>228</v>
      </c>
      <c r="C241" t="s">
        <v>53</v>
      </c>
      <c r="D241">
        <v>282</v>
      </c>
      <c r="E241" t="s">
        <v>54</v>
      </c>
      <c r="F241" t="s">
        <v>55</v>
      </c>
      <c r="G241" t="s">
        <v>708</v>
      </c>
      <c r="H241" t="s">
        <v>57</v>
      </c>
      <c r="I241" t="s">
        <v>58</v>
      </c>
      <c r="J241" t="s">
        <v>728</v>
      </c>
      <c r="K241" t="s">
        <v>729</v>
      </c>
      <c r="L241" t="s">
        <v>730</v>
      </c>
      <c r="M241" t="s">
        <v>731</v>
      </c>
      <c r="N241" t="s">
        <v>730</v>
      </c>
      <c r="O241" t="s">
        <v>731</v>
      </c>
      <c r="P241" t="s">
        <v>730</v>
      </c>
      <c r="Q241" t="s">
        <v>63</v>
      </c>
      <c r="R241" t="s">
        <v>64</v>
      </c>
      <c r="S241" t="s">
        <v>63</v>
      </c>
      <c r="T241" t="s">
        <v>65</v>
      </c>
      <c r="U241">
        <v>1</v>
      </c>
      <c r="V241">
        <v>8928.57</v>
      </c>
      <c r="W241">
        <f t="shared" si="15"/>
        <v>8928.57</v>
      </c>
      <c r="X241" s="10">
        <f t="shared" si="16"/>
        <v>8928.57</v>
      </c>
      <c r="Y241" s="11">
        <f t="shared" si="19"/>
        <v>9285.7127999999993</v>
      </c>
      <c r="Z241" s="11">
        <f t="shared" si="19"/>
        <v>9657.1413119999997</v>
      </c>
      <c r="AA241" t="s">
        <v>113</v>
      </c>
      <c r="AB241" t="s">
        <v>74</v>
      </c>
      <c r="AC241" t="s">
        <v>75</v>
      </c>
      <c r="AD241" t="s">
        <v>69</v>
      </c>
      <c r="AE241" t="s">
        <v>70</v>
      </c>
      <c r="AF241" t="s">
        <v>78</v>
      </c>
      <c r="AG241">
        <v>0</v>
      </c>
      <c r="AI241" t="s">
        <v>72</v>
      </c>
    </row>
    <row r="242" spans="1:35" ht="15" customHeight="1" x14ac:dyDescent="0.3">
      <c r="A242">
        <v>229</v>
      </c>
      <c r="C242" t="s">
        <v>53</v>
      </c>
      <c r="D242">
        <v>282</v>
      </c>
      <c r="E242" t="s">
        <v>54</v>
      </c>
      <c r="F242" t="s">
        <v>55</v>
      </c>
      <c r="G242" t="s">
        <v>708</v>
      </c>
      <c r="H242" t="s">
        <v>57</v>
      </c>
      <c r="I242" t="s">
        <v>58</v>
      </c>
      <c r="J242" t="s">
        <v>728</v>
      </c>
      <c r="K242" t="s">
        <v>729</v>
      </c>
      <c r="L242" t="s">
        <v>730</v>
      </c>
      <c r="M242" t="s">
        <v>731</v>
      </c>
      <c r="N242" t="s">
        <v>730</v>
      </c>
      <c r="O242" t="s">
        <v>731</v>
      </c>
      <c r="P242" t="s">
        <v>730</v>
      </c>
      <c r="Q242" t="s">
        <v>63</v>
      </c>
      <c r="R242" t="s">
        <v>64</v>
      </c>
      <c r="S242" t="s">
        <v>63</v>
      </c>
      <c r="T242" t="s">
        <v>65</v>
      </c>
      <c r="U242">
        <v>1</v>
      </c>
      <c r="V242">
        <v>8928.57</v>
      </c>
      <c r="W242">
        <f t="shared" si="15"/>
        <v>8928.57</v>
      </c>
      <c r="X242" s="10">
        <f t="shared" si="16"/>
        <v>8928.57</v>
      </c>
      <c r="Y242" s="11">
        <f t="shared" si="19"/>
        <v>9285.7127999999993</v>
      </c>
      <c r="Z242" s="11">
        <f t="shared" si="19"/>
        <v>9657.1413119999997</v>
      </c>
      <c r="AA242" t="s">
        <v>138</v>
      </c>
      <c r="AB242" t="s">
        <v>74</v>
      </c>
      <c r="AC242" t="s">
        <v>75</v>
      </c>
      <c r="AD242" t="s">
        <v>69</v>
      </c>
      <c r="AE242" t="s">
        <v>70</v>
      </c>
      <c r="AF242" t="s">
        <v>78</v>
      </c>
      <c r="AG242">
        <v>0</v>
      </c>
      <c r="AI242" t="s">
        <v>72</v>
      </c>
    </row>
    <row r="243" spans="1:35" ht="15" customHeight="1" x14ac:dyDescent="0.3">
      <c r="A243">
        <v>230</v>
      </c>
      <c r="C243" t="s">
        <v>53</v>
      </c>
      <c r="D243">
        <v>282</v>
      </c>
      <c r="E243" t="s">
        <v>54</v>
      </c>
      <c r="F243" t="s">
        <v>55</v>
      </c>
      <c r="G243" t="s">
        <v>708</v>
      </c>
      <c r="H243" t="s">
        <v>57</v>
      </c>
      <c r="I243" t="s">
        <v>58</v>
      </c>
      <c r="J243" t="s">
        <v>728</v>
      </c>
      <c r="K243" t="s">
        <v>729</v>
      </c>
      <c r="L243" t="s">
        <v>730</v>
      </c>
      <c r="M243" t="s">
        <v>731</v>
      </c>
      <c r="N243" t="s">
        <v>730</v>
      </c>
      <c r="O243" t="s">
        <v>731</v>
      </c>
      <c r="P243" t="s">
        <v>730</v>
      </c>
      <c r="Q243" t="s">
        <v>63</v>
      </c>
      <c r="R243" t="s">
        <v>64</v>
      </c>
      <c r="S243" t="s">
        <v>63</v>
      </c>
      <c r="T243" t="s">
        <v>65</v>
      </c>
      <c r="U243">
        <v>1</v>
      </c>
      <c r="V243">
        <v>8928.57</v>
      </c>
      <c r="W243">
        <f t="shared" si="15"/>
        <v>8928.57</v>
      </c>
      <c r="X243" s="10">
        <f t="shared" si="16"/>
        <v>8928.57</v>
      </c>
      <c r="Y243" s="11">
        <f t="shared" si="19"/>
        <v>9285.7127999999993</v>
      </c>
      <c r="Z243" s="11">
        <f t="shared" si="19"/>
        <v>9657.1413119999997</v>
      </c>
      <c r="AA243" t="s">
        <v>105</v>
      </c>
      <c r="AB243" t="s">
        <v>74</v>
      </c>
      <c r="AC243" t="s">
        <v>75</v>
      </c>
      <c r="AD243" t="s">
        <v>69</v>
      </c>
      <c r="AE243" t="s">
        <v>70</v>
      </c>
      <c r="AF243" t="s">
        <v>78</v>
      </c>
      <c r="AG243">
        <v>0</v>
      </c>
      <c r="AI243" t="s">
        <v>72</v>
      </c>
    </row>
    <row r="244" spans="1:35" ht="15" customHeight="1" x14ac:dyDescent="0.3">
      <c r="A244">
        <v>231</v>
      </c>
      <c r="C244" t="s">
        <v>53</v>
      </c>
      <c r="D244">
        <v>282</v>
      </c>
      <c r="E244" t="s">
        <v>54</v>
      </c>
      <c r="F244" t="s">
        <v>55</v>
      </c>
      <c r="G244" t="s">
        <v>708</v>
      </c>
      <c r="H244" t="s">
        <v>57</v>
      </c>
      <c r="I244" t="s">
        <v>58</v>
      </c>
      <c r="J244" t="s">
        <v>728</v>
      </c>
      <c r="K244" t="s">
        <v>729</v>
      </c>
      <c r="L244" t="s">
        <v>730</v>
      </c>
      <c r="M244" t="s">
        <v>731</v>
      </c>
      <c r="N244" t="s">
        <v>730</v>
      </c>
      <c r="O244" t="s">
        <v>731</v>
      </c>
      <c r="P244" t="s">
        <v>730</v>
      </c>
      <c r="Q244" t="s">
        <v>63</v>
      </c>
      <c r="R244" t="s">
        <v>64</v>
      </c>
      <c r="S244" t="s">
        <v>63</v>
      </c>
      <c r="T244" t="s">
        <v>65</v>
      </c>
      <c r="U244">
        <v>1</v>
      </c>
      <c r="V244">
        <v>8928.57</v>
      </c>
      <c r="W244">
        <f t="shared" si="15"/>
        <v>8928.57</v>
      </c>
      <c r="X244" s="10">
        <f t="shared" si="16"/>
        <v>8928.57</v>
      </c>
      <c r="Y244" s="11">
        <f t="shared" si="19"/>
        <v>9285.7127999999993</v>
      </c>
      <c r="Z244" s="11">
        <f t="shared" si="19"/>
        <v>9657.1413119999997</v>
      </c>
      <c r="AA244" t="s">
        <v>634</v>
      </c>
      <c r="AB244" t="s">
        <v>74</v>
      </c>
      <c r="AC244" t="s">
        <v>75</v>
      </c>
      <c r="AD244" t="s">
        <v>69</v>
      </c>
      <c r="AE244" t="s">
        <v>70</v>
      </c>
      <c r="AF244" t="s">
        <v>78</v>
      </c>
      <c r="AG244">
        <v>0</v>
      </c>
      <c r="AI244" t="s">
        <v>72</v>
      </c>
    </row>
    <row r="245" spans="1:35" ht="15" customHeight="1" x14ac:dyDescent="0.3">
      <c r="A245">
        <v>232</v>
      </c>
      <c r="C245" t="s">
        <v>53</v>
      </c>
      <c r="D245">
        <v>282</v>
      </c>
      <c r="E245" t="s">
        <v>54</v>
      </c>
      <c r="F245" t="s">
        <v>55</v>
      </c>
      <c r="G245" t="s">
        <v>708</v>
      </c>
      <c r="H245" t="s">
        <v>57</v>
      </c>
      <c r="I245" t="s">
        <v>58</v>
      </c>
      <c r="J245" t="s">
        <v>728</v>
      </c>
      <c r="K245" t="s">
        <v>729</v>
      </c>
      <c r="L245" t="s">
        <v>730</v>
      </c>
      <c r="M245" t="s">
        <v>731</v>
      </c>
      <c r="N245" t="s">
        <v>730</v>
      </c>
      <c r="O245" t="s">
        <v>731</v>
      </c>
      <c r="P245" t="s">
        <v>730</v>
      </c>
      <c r="Q245" t="s">
        <v>63</v>
      </c>
      <c r="R245" t="s">
        <v>64</v>
      </c>
      <c r="S245" t="s">
        <v>63</v>
      </c>
      <c r="T245" t="s">
        <v>65</v>
      </c>
      <c r="U245">
        <v>1</v>
      </c>
      <c r="V245">
        <v>8928.57</v>
      </c>
      <c r="W245">
        <f t="shared" si="15"/>
        <v>8928.57</v>
      </c>
      <c r="X245" s="10">
        <f t="shared" si="16"/>
        <v>8928.57</v>
      </c>
      <c r="Y245" s="11">
        <f t="shared" si="19"/>
        <v>9285.7127999999993</v>
      </c>
      <c r="Z245" s="11">
        <f t="shared" si="19"/>
        <v>9657.1413119999997</v>
      </c>
      <c r="AA245" t="s">
        <v>634</v>
      </c>
      <c r="AB245" t="s">
        <v>74</v>
      </c>
      <c r="AC245" t="s">
        <v>75</v>
      </c>
      <c r="AD245" t="s">
        <v>69</v>
      </c>
      <c r="AE245" t="s">
        <v>70</v>
      </c>
      <c r="AF245" t="s">
        <v>78</v>
      </c>
      <c r="AG245">
        <v>0</v>
      </c>
      <c r="AI245" t="s">
        <v>72</v>
      </c>
    </row>
    <row r="246" spans="1:35" ht="15" customHeight="1" x14ac:dyDescent="0.3">
      <c r="A246">
        <v>233</v>
      </c>
      <c r="C246" t="s">
        <v>53</v>
      </c>
      <c r="D246">
        <v>282</v>
      </c>
      <c r="E246" t="s">
        <v>54</v>
      </c>
      <c r="F246" t="s">
        <v>55</v>
      </c>
      <c r="G246" t="s">
        <v>708</v>
      </c>
      <c r="H246" t="s">
        <v>57</v>
      </c>
      <c r="I246" t="s">
        <v>58</v>
      </c>
      <c r="J246" t="s">
        <v>728</v>
      </c>
      <c r="K246" t="s">
        <v>729</v>
      </c>
      <c r="L246" t="s">
        <v>730</v>
      </c>
      <c r="M246" t="s">
        <v>731</v>
      </c>
      <c r="N246" t="s">
        <v>730</v>
      </c>
      <c r="O246" t="s">
        <v>731</v>
      </c>
      <c r="P246" t="s">
        <v>730</v>
      </c>
      <c r="Q246" t="s">
        <v>63</v>
      </c>
      <c r="R246" t="s">
        <v>64</v>
      </c>
      <c r="S246" t="s">
        <v>63</v>
      </c>
      <c r="T246" t="s">
        <v>65</v>
      </c>
      <c r="U246">
        <v>1</v>
      </c>
      <c r="V246">
        <v>8928.57</v>
      </c>
      <c r="W246">
        <f t="shared" ref="W246:W309" si="20">U246*V246</f>
        <v>8928.57</v>
      </c>
      <c r="X246" s="10">
        <f t="shared" ref="X246:X309" si="21">W246</f>
        <v>8928.57</v>
      </c>
      <c r="Y246" s="11">
        <f t="shared" si="19"/>
        <v>9285.7127999999993</v>
      </c>
      <c r="Z246" s="11">
        <f t="shared" si="19"/>
        <v>9657.1413119999997</v>
      </c>
      <c r="AA246" t="s">
        <v>634</v>
      </c>
      <c r="AB246" t="s">
        <v>74</v>
      </c>
      <c r="AC246" t="s">
        <v>75</v>
      </c>
      <c r="AD246" t="s">
        <v>69</v>
      </c>
      <c r="AE246" t="s">
        <v>70</v>
      </c>
      <c r="AF246" t="s">
        <v>78</v>
      </c>
      <c r="AG246">
        <v>0</v>
      </c>
      <c r="AI246" t="s">
        <v>72</v>
      </c>
    </row>
    <row r="247" spans="1:35" ht="15" customHeight="1" x14ac:dyDescent="0.3">
      <c r="A247">
        <v>234</v>
      </c>
      <c r="C247" t="s">
        <v>53</v>
      </c>
      <c r="D247">
        <v>282</v>
      </c>
      <c r="E247" t="s">
        <v>54</v>
      </c>
      <c r="F247" t="s">
        <v>55</v>
      </c>
      <c r="G247" t="s">
        <v>708</v>
      </c>
      <c r="H247" t="s">
        <v>57</v>
      </c>
      <c r="I247" t="s">
        <v>58</v>
      </c>
      <c r="J247" t="s">
        <v>732</v>
      </c>
      <c r="K247" t="s">
        <v>733</v>
      </c>
      <c r="L247" t="s">
        <v>734</v>
      </c>
      <c r="M247" t="s">
        <v>735</v>
      </c>
      <c r="N247" t="s">
        <v>734</v>
      </c>
      <c r="O247" t="s">
        <v>735</v>
      </c>
      <c r="P247" t="s">
        <v>734</v>
      </c>
      <c r="Q247" t="s">
        <v>63</v>
      </c>
      <c r="R247" t="s">
        <v>64</v>
      </c>
      <c r="S247" t="s">
        <v>63</v>
      </c>
      <c r="T247" t="s">
        <v>65</v>
      </c>
      <c r="U247">
        <v>1</v>
      </c>
      <c r="V247">
        <v>107142.86</v>
      </c>
      <c r="W247">
        <f t="shared" si="20"/>
        <v>107142.86</v>
      </c>
      <c r="X247" s="10">
        <f t="shared" si="21"/>
        <v>107142.86</v>
      </c>
      <c r="Y247" s="11">
        <f t="shared" si="19"/>
        <v>111428.5744</v>
      </c>
      <c r="Z247" s="11">
        <f t="shared" si="19"/>
        <v>115885.717376</v>
      </c>
      <c r="AA247" t="s">
        <v>120</v>
      </c>
      <c r="AB247" t="s">
        <v>74</v>
      </c>
      <c r="AC247" t="s">
        <v>75</v>
      </c>
      <c r="AD247" t="s">
        <v>69</v>
      </c>
      <c r="AE247" t="s">
        <v>70</v>
      </c>
      <c r="AF247" t="s">
        <v>78</v>
      </c>
      <c r="AG247">
        <v>0</v>
      </c>
      <c r="AI247" t="s">
        <v>72</v>
      </c>
    </row>
    <row r="248" spans="1:35" ht="15" customHeight="1" x14ac:dyDescent="0.3">
      <c r="A248">
        <v>235</v>
      </c>
      <c r="C248" t="s">
        <v>53</v>
      </c>
      <c r="D248">
        <v>282</v>
      </c>
      <c r="E248" t="s">
        <v>54</v>
      </c>
      <c r="F248" t="s">
        <v>55</v>
      </c>
      <c r="G248" t="s">
        <v>708</v>
      </c>
      <c r="H248" t="s">
        <v>57</v>
      </c>
      <c r="I248" t="s">
        <v>58</v>
      </c>
      <c r="J248" t="s">
        <v>736</v>
      </c>
      <c r="K248" t="s">
        <v>737</v>
      </c>
      <c r="L248" t="s">
        <v>738</v>
      </c>
      <c r="M248" t="s">
        <v>739</v>
      </c>
      <c r="N248" t="s">
        <v>740</v>
      </c>
      <c r="O248" t="s">
        <v>739</v>
      </c>
      <c r="P248" t="s">
        <v>741</v>
      </c>
      <c r="Q248" t="s">
        <v>63</v>
      </c>
      <c r="R248" t="s">
        <v>64</v>
      </c>
      <c r="S248" t="s">
        <v>63</v>
      </c>
      <c r="T248" t="s">
        <v>65</v>
      </c>
      <c r="U248">
        <v>1</v>
      </c>
      <c r="V248">
        <v>15178.57</v>
      </c>
      <c r="W248">
        <f t="shared" si="20"/>
        <v>15178.57</v>
      </c>
      <c r="X248" s="10">
        <f t="shared" si="21"/>
        <v>15178.57</v>
      </c>
      <c r="Y248" s="11">
        <f t="shared" si="19"/>
        <v>15785.712799999999</v>
      </c>
      <c r="Z248" s="11">
        <f t="shared" si="19"/>
        <v>16417.141312</v>
      </c>
      <c r="AA248" t="s">
        <v>66</v>
      </c>
      <c r="AB248" t="s">
        <v>74</v>
      </c>
      <c r="AC248" t="s">
        <v>75</v>
      </c>
      <c r="AD248" t="s">
        <v>69</v>
      </c>
      <c r="AE248" t="s">
        <v>70</v>
      </c>
      <c r="AF248" t="s">
        <v>78</v>
      </c>
      <c r="AG248">
        <v>0</v>
      </c>
      <c r="AI248" t="s">
        <v>72</v>
      </c>
    </row>
    <row r="249" spans="1:35" ht="15" customHeight="1" x14ac:dyDescent="0.3">
      <c r="A249">
        <v>236</v>
      </c>
      <c r="C249" t="s">
        <v>53</v>
      </c>
      <c r="D249">
        <v>282</v>
      </c>
      <c r="E249" t="s">
        <v>54</v>
      </c>
      <c r="F249" t="s">
        <v>55</v>
      </c>
      <c r="G249" t="s">
        <v>708</v>
      </c>
      <c r="H249" t="s">
        <v>57</v>
      </c>
      <c r="I249" t="s">
        <v>58</v>
      </c>
      <c r="J249" t="s">
        <v>736</v>
      </c>
      <c r="K249" t="s">
        <v>737</v>
      </c>
      <c r="L249" t="s">
        <v>738</v>
      </c>
      <c r="M249" t="s">
        <v>739</v>
      </c>
      <c r="N249" t="s">
        <v>740</v>
      </c>
      <c r="O249" t="s">
        <v>739</v>
      </c>
      <c r="P249" t="s">
        <v>741</v>
      </c>
      <c r="Q249" t="s">
        <v>63</v>
      </c>
      <c r="R249" t="s">
        <v>64</v>
      </c>
      <c r="S249" t="s">
        <v>63</v>
      </c>
      <c r="T249" t="s">
        <v>65</v>
      </c>
      <c r="U249">
        <v>1</v>
      </c>
      <c r="V249">
        <v>15178.57</v>
      </c>
      <c r="W249">
        <f t="shared" si="20"/>
        <v>15178.57</v>
      </c>
      <c r="X249" s="10">
        <f t="shared" si="21"/>
        <v>15178.57</v>
      </c>
      <c r="Y249" s="11">
        <f t="shared" si="19"/>
        <v>15785.712799999999</v>
      </c>
      <c r="Z249" s="11">
        <f t="shared" si="19"/>
        <v>16417.141312</v>
      </c>
      <c r="AA249" t="s">
        <v>124</v>
      </c>
      <c r="AB249" t="s">
        <v>74</v>
      </c>
      <c r="AC249" t="s">
        <v>75</v>
      </c>
      <c r="AD249" t="s">
        <v>69</v>
      </c>
      <c r="AE249" t="s">
        <v>70</v>
      </c>
      <c r="AF249" t="s">
        <v>78</v>
      </c>
      <c r="AG249">
        <v>0</v>
      </c>
      <c r="AI249" t="s">
        <v>72</v>
      </c>
    </row>
    <row r="250" spans="1:35" ht="15" customHeight="1" x14ac:dyDescent="0.3">
      <c r="A250">
        <v>237</v>
      </c>
      <c r="C250" t="s">
        <v>53</v>
      </c>
      <c r="D250">
        <v>282</v>
      </c>
      <c r="E250" t="s">
        <v>54</v>
      </c>
      <c r="F250" t="s">
        <v>55</v>
      </c>
      <c r="G250" t="s">
        <v>708</v>
      </c>
      <c r="H250" t="s">
        <v>57</v>
      </c>
      <c r="I250" t="s">
        <v>719</v>
      </c>
      <c r="J250" t="s">
        <v>720</v>
      </c>
      <c r="K250" t="s">
        <v>742</v>
      </c>
      <c r="L250" t="s">
        <v>721</v>
      </c>
      <c r="M250" t="s">
        <v>722</v>
      </c>
      <c r="N250" t="s">
        <v>722</v>
      </c>
      <c r="O250" t="s">
        <v>723</v>
      </c>
      <c r="P250" t="s">
        <v>721</v>
      </c>
      <c r="Q250" t="s">
        <v>63</v>
      </c>
      <c r="R250" t="s">
        <v>64</v>
      </c>
      <c r="S250" t="s">
        <v>63</v>
      </c>
      <c r="T250" t="s">
        <v>719</v>
      </c>
      <c r="U250">
        <v>1</v>
      </c>
      <c r="V250">
        <v>10714.29</v>
      </c>
      <c r="W250">
        <f t="shared" si="20"/>
        <v>10714.29</v>
      </c>
      <c r="X250" s="10">
        <f t="shared" si="21"/>
        <v>10714.29</v>
      </c>
      <c r="Y250" s="11">
        <f t="shared" si="19"/>
        <v>11142.861600000002</v>
      </c>
      <c r="Z250" s="11">
        <f t="shared" si="19"/>
        <v>11588.576064000003</v>
      </c>
      <c r="AA250" t="s">
        <v>105</v>
      </c>
      <c r="AB250" t="s">
        <v>74</v>
      </c>
      <c r="AC250" t="s">
        <v>75</v>
      </c>
      <c r="AD250" t="s">
        <v>69</v>
      </c>
      <c r="AE250" t="s">
        <v>70</v>
      </c>
      <c r="AF250" t="s">
        <v>78</v>
      </c>
      <c r="AG250">
        <v>0</v>
      </c>
      <c r="AI250" t="s">
        <v>72</v>
      </c>
    </row>
    <row r="251" spans="1:35" ht="15" customHeight="1" x14ac:dyDescent="0.3">
      <c r="A251">
        <v>238</v>
      </c>
      <c r="C251" t="s">
        <v>53</v>
      </c>
      <c r="D251">
        <v>282</v>
      </c>
      <c r="E251" t="s">
        <v>54</v>
      </c>
      <c r="F251" t="s">
        <v>55</v>
      </c>
      <c r="G251" t="s">
        <v>708</v>
      </c>
      <c r="H251" t="s">
        <v>57</v>
      </c>
      <c r="I251" t="s">
        <v>719</v>
      </c>
      <c r="J251" t="s">
        <v>720</v>
      </c>
      <c r="K251" t="s">
        <v>742</v>
      </c>
      <c r="L251" t="s">
        <v>721</v>
      </c>
      <c r="M251" t="s">
        <v>722</v>
      </c>
      <c r="N251" t="s">
        <v>722</v>
      </c>
      <c r="O251" t="s">
        <v>743</v>
      </c>
      <c r="P251" t="s">
        <v>744</v>
      </c>
      <c r="Q251" t="s">
        <v>63</v>
      </c>
      <c r="R251" t="s">
        <v>64</v>
      </c>
      <c r="S251" t="s">
        <v>63</v>
      </c>
      <c r="T251" t="s">
        <v>719</v>
      </c>
      <c r="U251">
        <v>1</v>
      </c>
      <c r="V251">
        <v>10714.29</v>
      </c>
      <c r="W251">
        <f t="shared" si="20"/>
        <v>10714.29</v>
      </c>
      <c r="X251" s="10">
        <f t="shared" si="21"/>
        <v>10714.29</v>
      </c>
      <c r="Y251" s="11">
        <f t="shared" si="19"/>
        <v>11142.861600000002</v>
      </c>
      <c r="Z251" s="11">
        <f t="shared" si="19"/>
        <v>11588.576064000003</v>
      </c>
      <c r="AA251" t="s">
        <v>77</v>
      </c>
      <c r="AB251" t="s">
        <v>74</v>
      </c>
      <c r="AC251" t="s">
        <v>75</v>
      </c>
      <c r="AD251" t="s">
        <v>69</v>
      </c>
      <c r="AE251" t="s">
        <v>70</v>
      </c>
      <c r="AF251" t="s">
        <v>78</v>
      </c>
      <c r="AG251">
        <v>0</v>
      </c>
      <c r="AI251" t="s">
        <v>72</v>
      </c>
    </row>
    <row r="252" spans="1:35" ht="15" customHeight="1" x14ac:dyDescent="0.3">
      <c r="A252">
        <v>239</v>
      </c>
      <c r="C252" t="s">
        <v>53</v>
      </c>
      <c r="D252">
        <v>282</v>
      </c>
      <c r="E252" t="s">
        <v>54</v>
      </c>
      <c r="F252" t="s">
        <v>55</v>
      </c>
      <c r="G252" t="s">
        <v>708</v>
      </c>
      <c r="H252" t="s">
        <v>57</v>
      </c>
      <c r="I252" t="s">
        <v>719</v>
      </c>
      <c r="J252" t="s">
        <v>720</v>
      </c>
      <c r="K252" t="s">
        <v>742</v>
      </c>
      <c r="L252" t="s">
        <v>721</v>
      </c>
      <c r="M252" t="s">
        <v>722</v>
      </c>
      <c r="N252" t="s">
        <v>722</v>
      </c>
      <c r="O252" t="s">
        <v>745</v>
      </c>
      <c r="P252" t="s">
        <v>746</v>
      </c>
      <c r="Q252" t="s">
        <v>63</v>
      </c>
      <c r="R252" t="s">
        <v>64</v>
      </c>
      <c r="S252" t="s">
        <v>63</v>
      </c>
      <c r="T252" t="s">
        <v>719</v>
      </c>
      <c r="U252">
        <v>1</v>
      </c>
      <c r="V252">
        <v>17857.14</v>
      </c>
      <c r="W252">
        <f t="shared" si="20"/>
        <v>17857.14</v>
      </c>
      <c r="X252" s="10">
        <f t="shared" si="21"/>
        <v>17857.14</v>
      </c>
      <c r="Y252" s="11">
        <f t="shared" si="19"/>
        <v>18571.425599999999</v>
      </c>
      <c r="Z252" s="11">
        <f t="shared" si="19"/>
        <v>19314.282623999999</v>
      </c>
      <c r="AA252" t="s">
        <v>124</v>
      </c>
      <c r="AB252" t="s">
        <v>74</v>
      </c>
      <c r="AC252" t="s">
        <v>75</v>
      </c>
      <c r="AD252" t="s">
        <v>69</v>
      </c>
      <c r="AE252" t="s">
        <v>70</v>
      </c>
      <c r="AF252" t="s">
        <v>78</v>
      </c>
      <c r="AG252">
        <v>0</v>
      </c>
      <c r="AI252" t="s">
        <v>72</v>
      </c>
    </row>
    <row r="253" spans="1:35" ht="15" customHeight="1" x14ac:dyDescent="0.3">
      <c r="A253">
        <v>240</v>
      </c>
      <c r="C253" t="s">
        <v>53</v>
      </c>
      <c r="D253">
        <v>282</v>
      </c>
      <c r="E253" t="s">
        <v>54</v>
      </c>
      <c r="F253" t="s">
        <v>55</v>
      </c>
      <c r="G253" t="s">
        <v>708</v>
      </c>
      <c r="H253" t="s">
        <v>57</v>
      </c>
      <c r="I253" t="s">
        <v>719</v>
      </c>
      <c r="J253" t="s">
        <v>720</v>
      </c>
      <c r="K253" t="s">
        <v>742</v>
      </c>
      <c r="L253" t="s">
        <v>721</v>
      </c>
      <c r="M253" t="s">
        <v>722</v>
      </c>
      <c r="N253" t="s">
        <v>722</v>
      </c>
      <c r="O253" t="s">
        <v>747</v>
      </c>
      <c r="P253" t="s">
        <v>746</v>
      </c>
      <c r="Q253" t="s">
        <v>63</v>
      </c>
      <c r="R253" t="s">
        <v>64</v>
      </c>
      <c r="S253" t="s">
        <v>63</v>
      </c>
      <c r="T253" t="s">
        <v>719</v>
      </c>
      <c r="U253">
        <v>1</v>
      </c>
      <c r="V253">
        <v>17857.14</v>
      </c>
      <c r="W253">
        <f t="shared" si="20"/>
        <v>17857.14</v>
      </c>
      <c r="X253" s="10">
        <f t="shared" si="21"/>
        <v>17857.14</v>
      </c>
      <c r="Y253" s="11">
        <f t="shared" si="19"/>
        <v>18571.425599999999</v>
      </c>
      <c r="Z253" s="11">
        <f t="shared" si="19"/>
        <v>19314.282623999999</v>
      </c>
      <c r="AA253" t="s">
        <v>113</v>
      </c>
      <c r="AB253" t="s">
        <v>74</v>
      </c>
      <c r="AC253" t="s">
        <v>75</v>
      </c>
      <c r="AD253" t="s">
        <v>69</v>
      </c>
      <c r="AE253" t="s">
        <v>70</v>
      </c>
      <c r="AF253" t="s">
        <v>78</v>
      </c>
      <c r="AG253">
        <v>0</v>
      </c>
      <c r="AI253" t="s">
        <v>72</v>
      </c>
    </row>
    <row r="254" spans="1:35" ht="15" customHeight="1" x14ac:dyDescent="0.3">
      <c r="A254">
        <v>241</v>
      </c>
      <c r="C254" t="s">
        <v>53</v>
      </c>
      <c r="D254">
        <v>282</v>
      </c>
      <c r="E254" t="s">
        <v>54</v>
      </c>
      <c r="F254" t="s">
        <v>55</v>
      </c>
      <c r="G254" t="s">
        <v>708</v>
      </c>
      <c r="H254" t="s">
        <v>57</v>
      </c>
      <c r="I254" t="s">
        <v>719</v>
      </c>
      <c r="J254" t="s">
        <v>720</v>
      </c>
      <c r="K254" t="s">
        <v>742</v>
      </c>
      <c r="L254" t="s">
        <v>721</v>
      </c>
      <c r="M254" t="s">
        <v>722</v>
      </c>
      <c r="N254" t="s">
        <v>722</v>
      </c>
      <c r="O254" t="s">
        <v>747</v>
      </c>
      <c r="P254" t="s">
        <v>746</v>
      </c>
      <c r="Q254" t="s">
        <v>63</v>
      </c>
      <c r="R254" t="s">
        <v>64</v>
      </c>
      <c r="S254" t="s">
        <v>63</v>
      </c>
      <c r="T254" t="s">
        <v>719</v>
      </c>
      <c r="U254">
        <v>1</v>
      </c>
      <c r="V254">
        <v>17857.14</v>
      </c>
      <c r="W254">
        <f t="shared" si="20"/>
        <v>17857.14</v>
      </c>
      <c r="X254" s="10">
        <f t="shared" si="21"/>
        <v>17857.14</v>
      </c>
      <c r="Y254" s="11">
        <f t="shared" ref="Y254:Z273" si="22">X254*1.04</f>
        <v>18571.425599999999</v>
      </c>
      <c r="Z254" s="11">
        <f t="shared" si="22"/>
        <v>19314.282623999999</v>
      </c>
      <c r="AA254" t="s">
        <v>89</v>
      </c>
      <c r="AB254" t="s">
        <v>74</v>
      </c>
      <c r="AC254" t="s">
        <v>75</v>
      </c>
      <c r="AD254" t="s">
        <v>69</v>
      </c>
      <c r="AE254" t="s">
        <v>70</v>
      </c>
      <c r="AF254" t="s">
        <v>78</v>
      </c>
      <c r="AG254">
        <v>0</v>
      </c>
      <c r="AI254" t="s">
        <v>72</v>
      </c>
    </row>
    <row r="255" spans="1:35" ht="15" customHeight="1" x14ac:dyDescent="0.3">
      <c r="A255">
        <v>242</v>
      </c>
      <c r="C255" t="s">
        <v>53</v>
      </c>
      <c r="D255">
        <v>282</v>
      </c>
      <c r="E255" t="s">
        <v>54</v>
      </c>
      <c r="F255" t="s">
        <v>55</v>
      </c>
      <c r="G255" t="s">
        <v>708</v>
      </c>
      <c r="H255" t="s">
        <v>57</v>
      </c>
      <c r="I255" t="s">
        <v>719</v>
      </c>
      <c r="J255" t="s">
        <v>720</v>
      </c>
      <c r="K255" t="s">
        <v>742</v>
      </c>
      <c r="L255" t="s">
        <v>721</v>
      </c>
      <c r="M255" t="s">
        <v>722</v>
      </c>
      <c r="N255" t="s">
        <v>722</v>
      </c>
      <c r="O255" t="s">
        <v>748</v>
      </c>
      <c r="P255" t="s">
        <v>746</v>
      </c>
      <c r="Q255" t="s">
        <v>63</v>
      </c>
      <c r="R255" t="s">
        <v>64</v>
      </c>
      <c r="S255" t="s">
        <v>63</v>
      </c>
      <c r="T255" t="s">
        <v>719</v>
      </c>
      <c r="U255">
        <v>1</v>
      </c>
      <c r="V255">
        <v>17857.14</v>
      </c>
      <c r="W255">
        <f t="shared" si="20"/>
        <v>17857.14</v>
      </c>
      <c r="X255" s="10">
        <f t="shared" si="21"/>
        <v>17857.14</v>
      </c>
      <c r="Y255" s="11">
        <f t="shared" si="22"/>
        <v>18571.425599999999</v>
      </c>
      <c r="Z255" s="11">
        <f t="shared" si="22"/>
        <v>19314.282623999999</v>
      </c>
      <c r="AA255" t="s">
        <v>634</v>
      </c>
      <c r="AB255" t="s">
        <v>74</v>
      </c>
      <c r="AC255" t="s">
        <v>75</v>
      </c>
      <c r="AD255" t="s">
        <v>69</v>
      </c>
      <c r="AE255" t="s">
        <v>70</v>
      </c>
      <c r="AF255" t="s">
        <v>78</v>
      </c>
      <c r="AG255">
        <v>0</v>
      </c>
      <c r="AI255" t="s">
        <v>72</v>
      </c>
    </row>
    <row r="256" spans="1:35" ht="15" customHeight="1" x14ac:dyDescent="0.3">
      <c r="A256">
        <v>243</v>
      </c>
      <c r="C256" t="s">
        <v>53</v>
      </c>
      <c r="D256">
        <v>282</v>
      </c>
      <c r="E256" t="s">
        <v>54</v>
      </c>
      <c r="F256" t="s">
        <v>55</v>
      </c>
      <c r="G256" t="s">
        <v>708</v>
      </c>
      <c r="H256" t="s">
        <v>57</v>
      </c>
      <c r="I256" t="s">
        <v>719</v>
      </c>
      <c r="J256" t="s">
        <v>749</v>
      </c>
      <c r="K256" t="s">
        <v>750</v>
      </c>
      <c r="L256" t="s">
        <v>751</v>
      </c>
      <c r="M256" t="s">
        <v>752</v>
      </c>
      <c r="N256" t="s">
        <v>753</v>
      </c>
      <c r="O256" t="s">
        <v>754</v>
      </c>
      <c r="P256" t="s">
        <v>753</v>
      </c>
      <c r="Q256" t="s">
        <v>63</v>
      </c>
      <c r="R256" t="s">
        <v>64</v>
      </c>
      <c r="S256" t="s">
        <v>63</v>
      </c>
      <c r="T256" t="s">
        <v>719</v>
      </c>
      <c r="U256">
        <v>1</v>
      </c>
      <c r="V256">
        <v>28125</v>
      </c>
      <c r="W256">
        <f t="shared" si="20"/>
        <v>28125</v>
      </c>
      <c r="X256" s="10">
        <f t="shared" si="21"/>
        <v>28125</v>
      </c>
      <c r="Y256">
        <f t="shared" si="22"/>
        <v>29250</v>
      </c>
      <c r="Z256">
        <f t="shared" si="22"/>
        <v>30420</v>
      </c>
      <c r="AA256" t="s">
        <v>66</v>
      </c>
      <c r="AB256" t="s">
        <v>74</v>
      </c>
      <c r="AC256" t="s">
        <v>75</v>
      </c>
      <c r="AD256" t="s">
        <v>69</v>
      </c>
      <c r="AE256" t="s">
        <v>70</v>
      </c>
      <c r="AF256" t="s">
        <v>78</v>
      </c>
      <c r="AG256">
        <v>0</v>
      </c>
      <c r="AI256" t="s">
        <v>72</v>
      </c>
    </row>
    <row r="257" spans="1:35" ht="15" customHeight="1" x14ac:dyDescent="0.3">
      <c r="A257">
        <v>244</v>
      </c>
      <c r="C257" t="s">
        <v>53</v>
      </c>
      <c r="D257">
        <v>282</v>
      </c>
      <c r="E257" t="s">
        <v>54</v>
      </c>
      <c r="F257" t="s">
        <v>55</v>
      </c>
      <c r="G257" t="s">
        <v>708</v>
      </c>
      <c r="H257" t="s">
        <v>57</v>
      </c>
      <c r="I257" t="s">
        <v>719</v>
      </c>
      <c r="J257" t="s">
        <v>749</v>
      </c>
      <c r="K257" t="s">
        <v>750</v>
      </c>
      <c r="L257" t="s">
        <v>751</v>
      </c>
      <c r="M257" t="s">
        <v>752</v>
      </c>
      <c r="N257" t="s">
        <v>753</v>
      </c>
      <c r="O257" t="s">
        <v>754</v>
      </c>
      <c r="P257" t="s">
        <v>753</v>
      </c>
      <c r="Q257" t="s">
        <v>63</v>
      </c>
      <c r="R257" t="s">
        <v>64</v>
      </c>
      <c r="S257" t="s">
        <v>63</v>
      </c>
      <c r="T257" t="s">
        <v>719</v>
      </c>
      <c r="U257">
        <v>1</v>
      </c>
      <c r="V257">
        <v>28125</v>
      </c>
      <c r="W257">
        <f t="shared" si="20"/>
        <v>28125</v>
      </c>
      <c r="X257" s="10">
        <f t="shared" si="21"/>
        <v>28125</v>
      </c>
      <c r="Y257">
        <f t="shared" si="22"/>
        <v>29250</v>
      </c>
      <c r="Z257">
        <f t="shared" si="22"/>
        <v>30420</v>
      </c>
      <c r="AA257" t="s">
        <v>124</v>
      </c>
      <c r="AB257" t="s">
        <v>74</v>
      </c>
      <c r="AC257" t="s">
        <v>75</v>
      </c>
      <c r="AD257" t="s">
        <v>69</v>
      </c>
      <c r="AE257" t="s">
        <v>70</v>
      </c>
      <c r="AF257" t="s">
        <v>78</v>
      </c>
      <c r="AG257">
        <v>0</v>
      </c>
      <c r="AI257" t="s">
        <v>72</v>
      </c>
    </row>
    <row r="258" spans="1:35" ht="15" customHeight="1" x14ac:dyDescent="0.3">
      <c r="A258">
        <v>245</v>
      </c>
      <c r="C258" t="s">
        <v>53</v>
      </c>
      <c r="D258">
        <v>282</v>
      </c>
      <c r="E258" t="s">
        <v>54</v>
      </c>
      <c r="F258" t="s">
        <v>55</v>
      </c>
      <c r="G258" t="s">
        <v>708</v>
      </c>
      <c r="H258" t="s">
        <v>57</v>
      </c>
      <c r="I258" t="s">
        <v>719</v>
      </c>
      <c r="J258" t="s">
        <v>749</v>
      </c>
      <c r="K258" t="s">
        <v>750</v>
      </c>
      <c r="L258" t="s">
        <v>751</v>
      </c>
      <c r="M258" t="s">
        <v>752</v>
      </c>
      <c r="N258" t="s">
        <v>753</v>
      </c>
      <c r="O258" t="s">
        <v>754</v>
      </c>
      <c r="P258" t="s">
        <v>753</v>
      </c>
      <c r="Q258" t="s">
        <v>63</v>
      </c>
      <c r="R258" t="s">
        <v>64</v>
      </c>
      <c r="S258" t="s">
        <v>63</v>
      </c>
      <c r="T258" t="s">
        <v>719</v>
      </c>
      <c r="U258">
        <v>1</v>
      </c>
      <c r="V258">
        <v>28125</v>
      </c>
      <c r="W258">
        <f t="shared" si="20"/>
        <v>28125</v>
      </c>
      <c r="X258" s="10">
        <f t="shared" si="21"/>
        <v>28125</v>
      </c>
      <c r="Y258">
        <f t="shared" si="22"/>
        <v>29250</v>
      </c>
      <c r="Z258">
        <f t="shared" si="22"/>
        <v>30420</v>
      </c>
      <c r="AA258" t="s">
        <v>129</v>
      </c>
      <c r="AB258" t="s">
        <v>74</v>
      </c>
      <c r="AC258" t="s">
        <v>75</v>
      </c>
      <c r="AD258" t="s">
        <v>69</v>
      </c>
      <c r="AE258" t="s">
        <v>70</v>
      </c>
      <c r="AF258" t="s">
        <v>78</v>
      </c>
      <c r="AG258">
        <v>0</v>
      </c>
      <c r="AI258" t="s">
        <v>72</v>
      </c>
    </row>
    <row r="259" spans="1:35" ht="15" customHeight="1" x14ac:dyDescent="0.3">
      <c r="A259">
        <v>246</v>
      </c>
      <c r="C259" t="s">
        <v>53</v>
      </c>
      <c r="D259">
        <v>282</v>
      </c>
      <c r="E259" t="s">
        <v>54</v>
      </c>
      <c r="F259" t="s">
        <v>55</v>
      </c>
      <c r="G259" t="s">
        <v>708</v>
      </c>
      <c r="H259" t="s">
        <v>57</v>
      </c>
      <c r="I259" t="s">
        <v>719</v>
      </c>
      <c r="J259" t="s">
        <v>749</v>
      </c>
      <c r="K259" t="s">
        <v>750</v>
      </c>
      <c r="L259" t="s">
        <v>751</v>
      </c>
      <c r="M259" t="s">
        <v>752</v>
      </c>
      <c r="N259" t="s">
        <v>753</v>
      </c>
      <c r="O259" t="s">
        <v>754</v>
      </c>
      <c r="P259" t="s">
        <v>753</v>
      </c>
      <c r="Q259" t="s">
        <v>63</v>
      </c>
      <c r="R259" t="s">
        <v>64</v>
      </c>
      <c r="S259" t="s">
        <v>63</v>
      </c>
      <c r="T259" t="s">
        <v>719</v>
      </c>
      <c r="U259">
        <v>1</v>
      </c>
      <c r="V259">
        <v>28125</v>
      </c>
      <c r="W259">
        <f t="shared" si="20"/>
        <v>28125</v>
      </c>
      <c r="X259" s="10">
        <f t="shared" si="21"/>
        <v>28125</v>
      </c>
      <c r="Y259">
        <f t="shared" si="22"/>
        <v>29250</v>
      </c>
      <c r="Z259">
        <f t="shared" si="22"/>
        <v>30420</v>
      </c>
      <c r="AA259" t="s">
        <v>113</v>
      </c>
      <c r="AB259" t="s">
        <v>74</v>
      </c>
      <c r="AC259" t="s">
        <v>75</v>
      </c>
      <c r="AD259" t="s">
        <v>69</v>
      </c>
      <c r="AE259" t="s">
        <v>70</v>
      </c>
      <c r="AF259" t="s">
        <v>78</v>
      </c>
      <c r="AG259">
        <v>0</v>
      </c>
      <c r="AI259" t="s">
        <v>72</v>
      </c>
    </row>
    <row r="260" spans="1:35" ht="15" customHeight="1" x14ac:dyDescent="0.3">
      <c r="A260">
        <v>247</v>
      </c>
      <c r="C260" t="s">
        <v>53</v>
      </c>
      <c r="D260">
        <v>282</v>
      </c>
      <c r="E260" t="s">
        <v>54</v>
      </c>
      <c r="F260" t="s">
        <v>55</v>
      </c>
      <c r="G260" t="s">
        <v>708</v>
      </c>
      <c r="H260" t="s">
        <v>57</v>
      </c>
      <c r="I260" t="s">
        <v>719</v>
      </c>
      <c r="J260" t="s">
        <v>749</v>
      </c>
      <c r="K260" t="s">
        <v>750</v>
      </c>
      <c r="L260" t="s">
        <v>751</v>
      </c>
      <c r="M260" t="s">
        <v>752</v>
      </c>
      <c r="N260" t="s">
        <v>753</v>
      </c>
      <c r="O260" t="s">
        <v>754</v>
      </c>
      <c r="P260" t="s">
        <v>753</v>
      </c>
      <c r="Q260" t="s">
        <v>63</v>
      </c>
      <c r="R260" t="s">
        <v>64</v>
      </c>
      <c r="S260" t="s">
        <v>63</v>
      </c>
      <c r="T260" t="s">
        <v>719</v>
      </c>
      <c r="U260">
        <v>1</v>
      </c>
      <c r="V260">
        <v>28125</v>
      </c>
      <c r="W260">
        <f t="shared" si="20"/>
        <v>28125</v>
      </c>
      <c r="X260" s="10">
        <f t="shared" si="21"/>
        <v>28125</v>
      </c>
      <c r="Y260">
        <f t="shared" si="22"/>
        <v>29250</v>
      </c>
      <c r="Z260">
        <f t="shared" si="22"/>
        <v>30420</v>
      </c>
      <c r="AA260" t="s">
        <v>130</v>
      </c>
      <c r="AB260" t="s">
        <v>74</v>
      </c>
      <c r="AC260" t="s">
        <v>75</v>
      </c>
      <c r="AD260" t="s">
        <v>69</v>
      </c>
      <c r="AE260" t="s">
        <v>70</v>
      </c>
      <c r="AF260" t="s">
        <v>78</v>
      </c>
      <c r="AG260">
        <v>0</v>
      </c>
      <c r="AI260" t="s">
        <v>72</v>
      </c>
    </row>
    <row r="261" spans="1:35" ht="15" customHeight="1" x14ac:dyDescent="0.3">
      <c r="A261">
        <v>248</v>
      </c>
      <c r="C261" t="s">
        <v>53</v>
      </c>
      <c r="D261">
        <v>282</v>
      </c>
      <c r="E261" t="s">
        <v>54</v>
      </c>
      <c r="F261" t="s">
        <v>55</v>
      </c>
      <c r="G261" t="s">
        <v>708</v>
      </c>
      <c r="H261" t="s">
        <v>57</v>
      </c>
      <c r="I261" t="s">
        <v>719</v>
      </c>
      <c r="J261" t="s">
        <v>749</v>
      </c>
      <c r="K261" t="s">
        <v>750</v>
      </c>
      <c r="L261" t="s">
        <v>751</v>
      </c>
      <c r="M261" t="s">
        <v>752</v>
      </c>
      <c r="N261" t="s">
        <v>753</v>
      </c>
      <c r="O261" t="s">
        <v>754</v>
      </c>
      <c r="P261" t="s">
        <v>753</v>
      </c>
      <c r="Q261" t="s">
        <v>63</v>
      </c>
      <c r="R261" t="s">
        <v>64</v>
      </c>
      <c r="S261" t="s">
        <v>63</v>
      </c>
      <c r="T261" t="s">
        <v>719</v>
      </c>
      <c r="U261">
        <v>1</v>
      </c>
      <c r="V261">
        <v>28125</v>
      </c>
      <c r="W261">
        <f t="shared" si="20"/>
        <v>28125</v>
      </c>
      <c r="X261" s="10">
        <f t="shared" si="21"/>
        <v>28125</v>
      </c>
      <c r="Y261">
        <f t="shared" si="22"/>
        <v>29250</v>
      </c>
      <c r="Z261">
        <f t="shared" si="22"/>
        <v>30420</v>
      </c>
      <c r="AA261" t="s">
        <v>138</v>
      </c>
      <c r="AB261" t="s">
        <v>74</v>
      </c>
      <c r="AC261" t="s">
        <v>75</v>
      </c>
      <c r="AD261" t="s">
        <v>69</v>
      </c>
      <c r="AE261" t="s">
        <v>70</v>
      </c>
      <c r="AF261" t="s">
        <v>78</v>
      </c>
      <c r="AG261">
        <v>0</v>
      </c>
      <c r="AI261" t="s">
        <v>72</v>
      </c>
    </row>
    <row r="262" spans="1:35" ht="15" customHeight="1" x14ac:dyDescent="0.3">
      <c r="A262">
        <v>249</v>
      </c>
      <c r="C262" t="s">
        <v>53</v>
      </c>
      <c r="D262">
        <v>282</v>
      </c>
      <c r="E262" t="s">
        <v>54</v>
      </c>
      <c r="F262" t="s">
        <v>55</v>
      </c>
      <c r="G262" t="s">
        <v>708</v>
      </c>
      <c r="H262" t="s">
        <v>57</v>
      </c>
      <c r="I262" t="s">
        <v>719</v>
      </c>
      <c r="J262" t="s">
        <v>749</v>
      </c>
      <c r="K262" t="s">
        <v>750</v>
      </c>
      <c r="L262" t="s">
        <v>751</v>
      </c>
      <c r="M262" t="s">
        <v>752</v>
      </c>
      <c r="N262" t="s">
        <v>753</v>
      </c>
      <c r="O262" t="s">
        <v>754</v>
      </c>
      <c r="P262" t="s">
        <v>753</v>
      </c>
      <c r="Q262" t="s">
        <v>63</v>
      </c>
      <c r="R262" t="s">
        <v>64</v>
      </c>
      <c r="S262" t="s">
        <v>63</v>
      </c>
      <c r="T262" t="s">
        <v>719</v>
      </c>
      <c r="U262">
        <v>1</v>
      </c>
      <c r="V262">
        <v>28125</v>
      </c>
      <c r="W262">
        <f t="shared" si="20"/>
        <v>28125</v>
      </c>
      <c r="X262" s="10">
        <f t="shared" si="21"/>
        <v>28125</v>
      </c>
      <c r="Y262">
        <f t="shared" si="22"/>
        <v>29250</v>
      </c>
      <c r="Z262">
        <f t="shared" si="22"/>
        <v>30420</v>
      </c>
      <c r="AA262" t="s">
        <v>89</v>
      </c>
      <c r="AB262" t="s">
        <v>74</v>
      </c>
      <c r="AC262" t="s">
        <v>75</v>
      </c>
      <c r="AD262" t="s">
        <v>69</v>
      </c>
      <c r="AE262" t="s">
        <v>70</v>
      </c>
      <c r="AF262" t="s">
        <v>78</v>
      </c>
      <c r="AG262">
        <v>0</v>
      </c>
      <c r="AI262" t="s">
        <v>72</v>
      </c>
    </row>
    <row r="263" spans="1:35" ht="15" customHeight="1" x14ac:dyDescent="0.3">
      <c r="A263">
        <v>250</v>
      </c>
      <c r="C263" t="s">
        <v>53</v>
      </c>
      <c r="D263">
        <v>282</v>
      </c>
      <c r="E263" t="s">
        <v>54</v>
      </c>
      <c r="F263" t="s">
        <v>55</v>
      </c>
      <c r="G263" t="s">
        <v>708</v>
      </c>
      <c r="H263" t="s">
        <v>57</v>
      </c>
      <c r="I263" t="s">
        <v>719</v>
      </c>
      <c r="J263" t="s">
        <v>749</v>
      </c>
      <c r="K263" t="s">
        <v>750</v>
      </c>
      <c r="L263" t="s">
        <v>751</v>
      </c>
      <c r="M263" t="s">
        <v>752</v>
      </c>
      <c r="N263" t="s">
        <v>753</v>
      </c>
      <c r="O263" t="s">
        <v>754</v>
      </c>
      <c r="P263" t="s">
        <v>753</v>
      </c>
      <c r="Q263" t="s">
        <v>63</v>
      </c>
      <c r="R263" t="s">
        <v>64</v>
      </c>
      <c r="S263" t="s">
        <v>63</v>
      </c>
      <c r="T263" t="s">
        <v>719</v>
      </c>
      <c r="U263">
        <v>1</v>
      </c>
      <c r="V263">
        <v>28125</v>
      </c>
      <c r="W263">
        <f t="shared" si="20"/>
        <v>28125</v>
      </c>
      <c r="X263" s="10">
        <f t="shared" si="21"/>
        <v>28125</v>
      </c>
      <c r="Y263">
        <f t="shared" si="22"/>
        <v>29250</v>
      </c>
      <c r="Z263">
        <f t="shared" si="22"/>
        <v>30420</v>
      </c>
      <c r="AA263" t="s">
        <v>105</v>
      </c>
      <c r="AB263" t="s">
        <v>74</v>
      </c>
      <c r="AC263" t="s">
        <v>75</v>
      </c>
      <c r="AD263" t="s">
        <v>69</v>
      </c>
      <c r="AE263" t="s">
        <v>70</v>
      </c>
      <c r="AF263" t="s">
        <v>78</v>
      </c>
      <c r="AG263">
        <v>0</v>
      </c>
      <c r="AI263" t="s">
        <v>72</v>
      </c>
    </row>
    <row r="264" spans="1:35" ht="15" customHeight="1" x14ac:dyDescent="0.3">
      <c r="A264">
        <v>251</v>
      </c>
      <c r="C264" t="s">
        <v>53</v>
      </c>
      <c r="D264">
        <v>282</v>
      </c>
      <c r="E264" t="s">
        <v>54</v>
      </c>
      <c r="F264" t="s">
        <v>55</v>
      </c>
      <c r="G264" t="s">
        <v>708</v>
      </c>
      <c r="H264" t="s">
        <v>57</v>
      </c>
      <c r="I264" t="s">
        <v>719</v>
      </c>
      <c r="J264" t="s">
        <v>755</v>
      </c>
      <c r="K264" t="s">
        <v>756</v>
      </c>
      <c r="L264" t="s">
        <v>756</v>
      </c>
      <c r="M264" t="s">
        <v>757</v>
      </c>
      <c r="N264" t="s">
        <v>757</v>
      </c>
      <c r="O264" t="s">
        <v>758</v>
      </c>
      <c r="P264" t="s">
        <v>759</v>
      </c>
      <c r="Q264" t="s">
        <v>63</v>
      </c>
      <c r="R264" t="s">
        <v>64</v>
      </c>
      <c r="S264" t="s">
        <v>63</v>
      </c>
      <c r="T264" t="s">
        <v>719</v>
      </c>
      <c r="U264">
        <v>1</v>
      </c>
      <c r="V264">
        <v>222848.21</v>
      </c>
      <c r="W264">
        <f t="shared" si="20"/>
        <v>222848.21</v>
      </c>
      <c r="X264" s="10">
        <f t="shared" si="21"/>
        <v>222848.21</v>
      </c>
      <c r="Y264" s="11">
        <f t="shared" si="22"/>
        <v>231762.1384</v>
      </c>
      <c r="Z264" s="11">
        <f t="shared" si="22"/>
        <v>241032.62393600002</v>
      </c>
      <c r="AA264" t="s">
        <v>120</v>
      </c>
      <c r="AB264" t="s">
        <v>686</v>
      </c>
      <c r="AC264" t="s">
        <v>760</v>
      </c>
      <c r="AD264" t="s">
        <v>69</v>
      </c>
      <c r="AE264" t="s">
        <v>70</v>
      </c>
      <c r="AF264" t="s">
        <v>78</v>
      </c>
      <c r="AG264">
        <v>0</v>
      </c>
      <c r="AI264" t="s">
        <v>72</v>
      </c>
    </row>
    <row r="265" spans="1:35" ht="15" customHeight="1" x14ac:dyDescent="0.3">
      <c r="A265">
        <v>252</v>
      </c>
      <c r="C265" t="s">
        <v>53</v>
      </c>
      <c r="D265">
        <v>282</v>
      </c>
      <c r="E265" t="s">
        <v>54</v>
      </c>
      <c r="F265" t="s">
        <v>55</v>
      </c>
      <c r="G265" t="s">
        <v>708</v>
      </c>
      <c r="H265" t="s">
        <v>57</v>
      </c>
      <c r="I265" t="s">
        <v>58</v>
      </c>
      <c r="J265" t="s">
        <v>761</v>
      </c>
      <c r="K265" t="s">
        <v>762</v>
      </c>
      <c r="L265" t="s">
        <v>763</v>
      </c>
      <c r="M265" t="s">
        <v>763</v>
      </c>
      <c r="N265" t="s">
        <v>762</v>
      </c>
      <c r="P265" t="s">
        <v>762</v>
      </c>
      <c r="Q265" t="s">
        <v>63</v>
      </c>
      <c r="R265" t="s">
        <v>64</v>
      </c>
      <c r="S265" t="s">
        <v>63</v>
      </c>
      <c r="T265" t="s">
        <v>65</v>
      </c>
      <c r="U265">
        <v>1</v>
      </c>
      <c r="V265">
        <v>66964.289999999994</v>
      </c>
      <c r="W265">
        <f t="shared" si="20"/>
        <v>66964.289999999994</v>
      </c>
      <c r="X265" s="10">
        <f t="shared" si="21"/>
        <v>66964.289999999994</v>
      </c>
      <c r="Y265" s="11">
        <f t="shared" si="22"/>
        <v>69642.861599999989</v>
      </c>
      <c r="Z265" s="11">
        <f t="shared" si="22"/>
        <v>72428.576063999993</v>
      </c>
      <c r="AA265" t="s">
        <v>66</v>
      </c>
      <c r="AB265" t="s">
        <v>74</v>
      </c>
      <c r="AC265" t="s">
        <v>75</v>
      </c>
      <c r="AD265" t="s">
        <v>69</v>
      </c>
      <c r="AE265" t="s">
        <v>70</v>
      </c>
      <c r="AF265" t="s">
        <v>78</v>
      </c>
      <c r="AG265">
        <v>0</v>
      </c>
      <c r="AI265" t="s">
        <v>72</v>
      </c>
    </row>
    <row r="266" spans="1:35" ht="15" customHeight="1" x14ac:dyDescent="0.3">
      <c r="A266">
        <v>253</v>
      </c>
      <c r="C266" t="s">
        <v>53</v>
      </c>
      <c r="D266">
        <v>282</v>
      </c>
      <c r="E266" t="s">
        <v>54</v>
      </c>
      <c r="F266" t="s">
        <v>55</v>
      </c>
      <c r="G266" t="s">
        <v>708</v>
      </c>
      <c r="H266" t="s">
        <v>57</v>
      </c>
      <c r="I266" t="s">
        <v>58</v>
      </c>
      <c r="J266" t="s">
        <v>764</v>
      </c>
      <c r="K266" t="s">
        <v>765</v>
      </c>
      <c r="L266" t="s">
        <v>766</v>
      </c>
      <c r="M266" t="s">
        <v>767</v>
      </c>
      <c r="N266" t="s">
        <v>766</v>
      </c>
      <c r="O266" t="s">
        <v>768</v>
      </c>
      <c r="P266" t="s">
        <v>769</v>
      </c>
      <c r="Q266" t="s">
        <v>63</v>
      </c>
      <c r="R266" t="s">
        <v>770</v>
      </c>
      <c r="S266" t="s">
        <v>63</v>
      </c>
      <c r="T266" t="s">
        <v>65</v>
      </c>
      <c r="U266">
        <v>1</v>
      </c>
      <c r="V266">
        <v>89285.71</v>
      </c>
      <c r="W266">
        <f t="shared" si="20"/>
        <v>89285.71</v>
      </c>
      <c r="X266" s="12">
        <f t="shared" si="21"/>
        <v>89285.71</v>
      </c>
      <c r="Y266" s="11">
        <f t="shared" si="22"/>
        <v>92857.138400000011</v>
      </c>
      <c r="Z266" s="11">
        <f t="shared" si="22"/>
        <v>96571.423936000021</v>
      </c>
      <c r="AA266" t="s">
        <v>685</v>
      </c>
      <c r="AB266" t="s">
        <v>686</v>
      </c>
      <c r="AC266" t="s">
        <v>687</v>
      </c>
      <c r="AD266" t="s">
        <v>69</v>
      </c>
      <c r="AE266" t="s">
        <v>70</v>
      </c>
      <c r="AF266" t="s">
        <v>78</v>
      </c>
      <c r="AG266">
        <v>0</v>
      </c>
      <c r="AI266" t="s">
        <v>72</v>
      </c>
    </row>
    <row r="267" spans="1:35" ht="15" customHeight="1" x14ac:dyDescent="0.3">
      <c r="A267">
        <v>254</v>
      </c>
      <c r="C267" t="s">
        <v>53</v>
      </c>
      <c r="D267">
        <v>282</v>
      </c>
      <c r="E267" t="s">
        <v>54</v>
      </c>
      <c r="F267" t="s">
        <v>55</v>
      </c>
      <c r="G267" t="s">
        <v>708</v>
      </c>
      <c r="H267" t="s">
        <v>57</v>
      </c>
      <c r="I267" t="s">
        <v>58</v>
      </c>
      <c r="J267" t="s">
        <v>764</v>
      </c>
      <c r="K267" t="s">
        <v>765</v>
      </c>
      <c r="L267" t="s">
        <v>766</v>
      </c>
      <c r="M267" t="s">
        <v>767</v>
      </c>
      <c r="N267" t="s">
        <v>766</v>
      </c>
      <c r="O267" t="s">
        <v>771</v>
      </c>
      <c r="P267" t="s">
        <v>772</v>
      </c>
      <c r="Q267" t="s">
        <v>63</v>
      </c>
      <c r="R267" t="s">
        <v>64</v>
      </c>
      <c r="S267" t="s">
        <v>63</v>
      </c>
      <c r="T267" t="s">
        <v>65</v>
      </c>
      <c r="U267">
        <v>1</v>
      </c>
      <c r="V267">
        <v>111607.14</v>
      </c>
      <c r="W267">
        <f t="shared" si="20"/>
        <v>111607.14</v>
      </c>
      <c r="X267" s="12">
        <f t="shared" si="21"/>
        <v>111607.14</v>
      </c>
      <c r="Y267" s="11">
        <f t="shared" si="22"/>
        <v>116071.4256</v>
      </c>
      <c r="Z267" s="11">
        <f t="shared" si="22"/>
        <v>120714.282624</v>
      </c>
      <c r="AA267" t="s">
        <v>685</v>
      </c>
      <c r="AB267" t="s">
        <v>686</v>
      </c>
      <c r="AC267" t="s">
        <v>687</v>
      </c>
      <c r="AD267" t="s">
        <v>69</v>
      </c>
      <c r="AE267" t="s">
        <v>70</v>
      </c>
      <c r="AF267" t="s">
        <v>78</v>
      </c>
      <c r="AG267">
        <v>0</v>
      </c>
      <c r="AI267" t="s">
        <v>72</v>
      </c>
    </row>
    <row r="268" spans="1:35" ht="15" customHeight="1" x14ac:dyDescent="0.3">
      <c r="A268">
        <v>255</v>
      </c>
      <c r="C268" t="s">
        <v>53</v>
      </c>
      <c r="D268">
        <v>282</v>
      </c>
      <c r="E268" t="s">
        <v>54</v>
      </c>
      <c r="F268" t="s">
        <v>55</v>
      </c>
      <c r="G268" t="s">
        <v>708</v>
      </c>
      <c r="H268" t="s">
        <v>57</v>
      </c>
      <c r="I268" t="s">
        <v>58</v>
      </c>
      <c r="J268" t="s">
        <v>764</v>
      </c>
      <c r="K268" t="s">
        <v>765</v>
      </c>
      <c r="L268" t="s">
        <v>766</v>
      </c>
      <c r="M268" t="s">
        <v>767</v>
      </c>
      <c r="N268" t="s">
        <v>766</v>
      </c>
      <c r="O268" t="s">
        <v>773</v>
      </c>
      <c r="P268" t="s">
        <v>774</v>
      </c>
      <c r="Q268" t="s">
        <v>63</v>
      </c>
      <c r="R268" t="s">
        <v>64</v>
      </c>
      <c r="S268" t="s">
        <v>63</v>
      </c>
      <c r="T268" t="s">
        <v>65</v>
      </c>
      <c r="U268">
        <v>1</v>
      </c>
      <c r="V268">
        <v>98214.29</v>
      </c>
      <c r="W268">
        <f t="shared" si="20"/>
        <v>98214.29</v>
      </c>
      <c r="X268" s="12">
        <f t="shared" si="21"/>
        <v>98214.29</v>
      </c>
      <c r="Y268" s="11">
        <f t="shared" si="22"/>
        <v>102142.8616</v>
      </c>
      <c r="Z268" s="11">
        <f t="shared" si="22"/>
        <v>106228.57606400001</v>
      </c>
      <c r="AA268" t="s">
        <v>685</v>
      </c>
      <c r="AB268" t="s">
        <v>686</v>
      </c>
      <c r="AC268" t="s">
        <v>687</v>
      </c>
      <c r="AD268" t="s">
        <v>69</v>
      </c>
      <c r="AE268" t="s">
        <v>70</v>
      </c>
      <c r="AF268" t="s">
        <v>78</v>
      </c>
      <c r="AG268">
        <v>0</v>
      </c>
      <c r="AI268" t="s">
        <v>72</v>
      </c>
    </row>
    <row r="269" spans="1:35" ht="15" customHeight="1" x14ac:dyDescent="0.3">
      <c r="A269">
        <v>256</v>
      </c>
      <c r="C269" t="s">
        <v>53</v>
      </c>
      <c r="D269">
        <v>282</v>
      </c>
      <c r="E269" t="s">
        <v>54</v>
      </c>
      <c r="F269" t="s">
        <v>55</v>
      </c>
      <c r="G269" t="s">
        <v>708</v>
      </c>
      <c r="H269" t="s">
        <v>57</v>
      </c>
      <c r="I269" t="s">
        <v>58</v>
      </c>
      <c r="J269" t="s">
        <v>775</v>
      </c>
      <c r="K269" t="s">
        <v>776</v>
      </c>
      <c r="L269" t="s">
        <v>777</v>
      </c>
      <c r="M269" t="s">
        <v>778</v>
      </c>
      <c r="N269" t="s">
        <v>777</v>
      </c>
      <c r="O269" t="s">
        <v>779</v>
      </c>
      <c r="P269" t="s">
        <v>780</v>
      </c>
      <c r="Q269" t="s">
        <v>63</v>
      </c>
      <c r="R269" t="s">
        <v>64</v>
      </c>
      <c r="S269" t="s">
        <v>63</v>
      </c>
      <c r="T269" t="s">
        <v>65</v>
      </c>
      <c r="U269">
        <v>1</v>
      </c>
      <c r="V269">
        <v>84000</v>
      </c>
      <c r="W269">
        <f t="shared" si="20"/>
        <v>84000</v>
      </c>
      <c r="X269" s="12">
        <f t="shared" si="21"/>
        <v>84000</v>
      </c>
      <c r="Y269" s="11">
        <f t="shared" si="22"/>
        <v>87360</v>
      </c>
      <c r="Z269" s="11">
        <f t="shared" si="22"/>
        <v>90854.400000000009</v>
      </c>
      <c r="AA269" t="s">
        <v>685</v>
      </c>
      <c r="AB269" t="s">
        <v>686</v>
      </c>
      <c r="AC269" t="s">
        <v>687</v>
      </c>
      <c r="AD269" t="s">
        <v>69</v>
      </c>
      <c r="AE269" t="s">
        <v>70</v>
      </c>
      <c r="AF269" t="s">
        <v>78</v>
      </c>
      <c r="AG269">
        <v>0</v>
      </c>
      <c r="AI269" t="s">
        <v>72</v>
      </c>
    </row>
    <row r="270" spans="1:35" ht="15" customHeight="1" x14ac:dyDescent="0.3">
      <c r="A270">
        <v>257</v>
      </c>
      <c r="C270" t="s">
        <v>53</v>
      </c>
      <c r="D270">
        <v>282</v>
      </c>
      <c r="E270" t="s">
        <v>54</v>
      </c>
      <c r="F270" t="s">
        <v>55</v>
      </c>
      <c r="G270" t="s">
        <v>708</v>
      </c>
      <c r="H270" t="s">
        <v>57</v>
      </c>
      <c r="I270" t="s">
        <v>58</v>
      </c>
      <c r="J270" t="s">
        <v>781</v>
      </c>
      <c r="K270" t="s">
        <v>782</v>
      </c>
      <c r="L270" t="s">
        <v>783</v>
      </c>
      <c r="M270" t="s">
        <v>784</v>
      </c>
      <c r="N270" t="s">
        <v>783</v>
      </c>
      <c r="O270" t="s">
        <v>785</v>
      </c>
      <c r="P270" t="s">
        <v>786</v>
      </c>
      <c r="Q270" t="s">
        <v>63</v>
      </c>
      <c r="R270" t="s">
        <v>64</v>
      </c>
      <c r="S270" t="s">
        <v>63</v>
      </c>
      <c r="T270" t="s">
        <v>65</v>
      </c>
      <c r="U270">
        <v>1</v>
      </c>
      <c r="V270">
        <v>28571.43</v>
      </c>
      <c r="W270">
        <f t="shared" si="20"/>
        <v>28571.43</v>
      </c>
      <c r="X270" s="12">
        <f t="shared" si="21"/>
        <v>28571.43</v>
      </c>
      <c r="Y270" s="11">
        <f t="shared" si="22"/>
        <v>29714.287200000002</v>
      </c>
      <c r="Z270" s="11">
        <f t="shared" si="22"/>
        <v>30902.858688000004</v>
      </c>
      <c r="AA270" t="s">
        <v>120</v>
      </c>
      <c r="AB270" t="s">
        <v>74</v>
      </c>
      <c r="AC270" t="s">
        <v>75</v>
      </c>
      <c r="AD270" t="s">
        <v>69</v>
      </c>
      <c r="AE270" t="s">
        <v>70</v>
      </c>
      <c r="AF270" t="s">
        <v>78</v>
      </c>
      <c r="AG270">
        <v>0</v>
      </c>
      <c r="AI270" t="s">
        <v>72</v>
      </c>
    </row>
    <row r="271" spans="1:35" ht="15" customHeight="1" x14ac:dyDescent="0.3">
      <c r="A271">
        <v>258</v>
      </c>
      <c r="C271" t="s">
        <v>53</v>
      </c>
      <c r="D271">
        <v>282</v>
      </c>
      <c r="E271" t="s">
        <v>54</v>
      </c>
      <c r="F271" t="s">
        <v>55</v>
      </c>
      <c r="G271" t="s">
        <v>708</v>
      </c>
      <c r="H271" t="s">
        <v>57</v>
      </c>
      <c r="I271" t="s">
        <v>58</v>
      </c>
      <c r="J271" t="s">
        <v>781</v>
      </c>
      <c r="K271" t="s">
        <v>782</v>
      </c>
      <c r="L271" t="s">
        <v>783</v>
      </c>
      <c r="M271" t="s">
        <v>784</v>
      </c>
      <c r="N271" t="s">
        <v>783</v>
      </c>
      <c r="O271" t="s">
        <v>785</v>
      </c>
      <c r="P271" t="s">
        <v>786</v>
      </c>
      <c r="Q271" t="s">
        <v>63</v>
      </c>
      <c r="R271" t="s">
        <v>64</v>
      </c>
      <c r="S271" t="s">
        <v>63</v>
      </c>
      <c r="T271" t="s">
        <v>65</v>
      </c>
      <c r="U271">
        <v>1</v>
      </c>
      <c r="V271">
        <v>24107.14</v>
      </c>
      <c r="W271">
        <f t="shared" si="20"/>
        <v>24107.14</v>
      </c>
      <c r="X271" s="12">
        <f t="shared" si="21"/>
        <v>24107.14</v>
      </c>
      <c r="Y271" s="11">
        <f t="shared" si="22"/>
        <v>25071.425599999999</v>
      </c>
      <c r="Z271" s="11">
        <f t="shared" si="22"/>
        <v>26074.282623999999</v>
      </c>
      <c r="AA271" t="s">
        <v>113</v>
      </c>
      <c r="AB271" t="s">
        <v>74</v>
      </c>
      <c r="AC271" t="s">
        <v>75</v>
      </c>
      <c r="AD271" t="s">
        <v>69</v>
      </c>
      <c r="AE271" t="s">
        <v>70</v>
      </c>
      <c r="AF271" t="s">
        <v>78</v>
      </c>
      <c r="AG271">
        <v>0</v>
      </c>
      <c r="AI271" t="s">
        <v>72</v>
      </c>
    </row>
    <row r="272" spans="1:35" ht="15" customHeight="1" x14ac:dyDescent="0.3">
      <c r="A272">
        <v>259</v>
      </c>
      <c r="C272" t="s">
        <v>53</v>
      </c>
      <c r="D272">
        <v>282</v>
      </c>
      <c r="E272" t="s">
        <v>54</v>
      </c>
      <c r="F272" t="s">
        <v>55</v>
      </c>
      <c r="G272" t="s">
        <v>708</v>
      </c>
      <c r="H272" t="s">
        <v>57</v>
      </c>
      <c r="I272" t="s">
        <v>58</v>
      </c>
      <c r="J272" t="s">
        <v>781</v>
      </c>
      <c r="K272" t="s">
        <v>782</v>
      </c>
      <c r="L272" t="s">
        <v>783</v>
      </c>
      <c r="M272" t="s">
        <v>784</v>
      </c>
      <c r="N272" t="s">
        <v>783</v>
      </c>
      <c r="O272" t="s">
        <v>787</v>
      </c>
      <c r="P272" t="s">
        <v>788</v>
      </c>
      <c r="Q272" t="s">
        <v>63</v>
      </c>
      <c r="R272" t="s">
        <v>64</v>
      </c>
      <c r="S272" t="s">
        <v>63</v>
      </c>
      <c r="T272" t="s">
        <v>65</v>
      </c>
      <c r="U272">
        <v>1</v>
      </c>
      <c r="V272">
        <v>8035.71</v>
      </c>
      <c r="W272">
        <f t="shared" si="20"/>
        <v>8035.71</v>
      </c>
      <c r="X272" s="12">
        <f t="shared" si="21"/>
        <v>8035.71</v>
      </c>
      <c r="Y272" s="11">
        <f t="shared" si="22"/>
        <v>8357.1383999999998</v>
      </c>
      <c r="Z272" s="11">
        <f t="shared" si="22"/>
        <v>8691.4239359999992</v>
      </c>
      <c r="AA272" t="s">
        <v>66</v>
      </c>
      <c r="AB272" t="s">
        <v>74</v>
      </c>
      <c r="AC272" t="s">
        <v>75</v>
      </c>
      <c r="AD272" t="s">
        <v>69</v>
      </c>
      <c r="AE272" t="s">
        <v>70</v>
      </c>
      <c r="AF272" t="s">
        <v>78</v>
      </c>
      <c r="AG272">
        <v>0</v>
      </c>
      <c r="AI272" t="s">
        <v>72</v>
      </c>
    </row>
    <row r="273" spans="1:35" ht="15" customHeight="1" x14ac:dyDescent="0.3">
      <c r="A273">
        <v>260</v>
      </c>
      <c r="C273" t="s">
        <v>53</v>
      </c>
      <c r="D273">
        <v>282</v>
      </c>
      <c r="E273" t="s">
        <v>54</v>
      </c>
      <c r="F273" t="s">
        <v>55</v>
      </c>
      <c r="G273" t="s">
        <v>708</v>
      </c>
      <c r="H273" t="s">
        <v>57</v>
      </c>
      <c r="I273" t="s">
        <v>58</v>
      </c>
      <c r="J273" t="s">
        <v>781</v>
      </c>
      <c r="K273" t="s">
        <v>782</v>
      </c>
      <c r="L273" t="s">
        <v>783</v>
      </c>
      <c r="M273" t="s">
        <v>784</v>
      </c>
      <c r="N273" t="s">
        <v>783</v>
      </c>
      <c r="O273" t="s">
        <v>787</v>
      </c>
      <c r="P273" t="s">
        <v>788</v>
      </c>
      <c r="Q273" t="s">
        <v>63</v>
      </c>
      <c r="R273" t="s">
        <v>64</v>
      </c>
      <c r="S273" t="s">
        <v>63</v>
      </c>
      <c r="T273" t="s">
        <v>65</v>
      </c>
      <c r="U273">
        <v>1</v>
      </c>
      <c r="V273">
        <v>25892.86</v>
      </c>
      <c r="W273">
        <f t="shared" si="20"/>
        <v>25892.86</v>
      </c>
      <c r="X273" s="12">
        <f t="shared" si="21"/>
        <v>25892.86</v>
      </c>
      <c r="Y273" s="11">
        <f t="shared" si="22"/>
        <v>26928.574400000001</v>
      </c>
      <c r="Z273" s="11">
        <f t="shared" si="22"/>
        <v>28005.717376000004</v>
      </c>
      <c r="AA273" t="s">
        <v>89</v>
      </c>
      <c r="AB273" t="s">
        <v>74</v>
      </c>
      <c r="AC273" t="s">
        <v>75</v>
      </c>
      <c r="AD273" t="s">
        <v>69</v>
      </c>
      <c r="AE273" t="s">
        <v>70</v>
      </c>
      <c r="AF273" t="s">
        <v>78</v>
      </c>
      <c r="AG273">
        <v>0</v>
      </c>
      <c r="AI273" t="s">
        <v>72</v>
      </c>
    </row>
    <row r="274" spans="1:35" ht="15" customHeight="1" x14ac:dyDescent="0.3">
      <c r="A274">
        <v>261</v>
      </c>
      <c r="C274" t="s">
        <v>53</v>
      </c>
      <c r="D274">
        <v>282</v>
      </c>
      <c r="E274" t="s">
        <v>54</v>
      </c>
      <c r="F274" t="s">
        <v>55</v>
      </c>
      <c r="G274" t="s">
        <v>708</v>
      </c>
      <c r="H274" t="s">
        <v>57</v>
      </c>
      <c r="I274" t="s">
        <v>58</v>
      </c>
      <c r="J274" t="s">
        <v>781</v>
      </c>
      <c r="K274" t="s">
        <v>782</v>
      </c>
      <c r="L274" t="s">
        <v>783</v>
      </c>
      <c r="M274" t="s">
        <v>784</v>
      </c>
      <c r="N274" t="s">
        <v>783</v>
      </c>
      <c r="O274" t="s">
        <v>789</v>
      </c>
      <c r="P274" t="s">
        <v>790</v>
      </c>
      <c r="Q274" t="s">
        <v>63</v>
      </c>
      <c r="R274" t="s">
        <v>64</v>
      </c>
      <c r="S274" t="s">
        <v>63</v>
      </c>
      <c r="T274" t="s">
        <v>65</v>
      </c>
      <c r="U274">
        <v>1</v>
      </c>
      <c r="V274">
        <v>9821.43</v>
      </c>
      <c r="W274">
        <f t="shared" si="20"/>
        <v>9821.43</v>
      </c>
      <c r="X274" s="12">
        <f t="shared" si="21"/>
        <v>9821.43</v>
      </c>
      <c r="Y274" s="11">
        <f t="shared" ref="Y274:Z293" si="23">X274*1.04</f>
        <v>10214.287200000001</v>
      </c>
      <c r="Z274" s="11">
        <f t="shared" si="23"/>
        <v>10622.858688</v>
      </c>
      <c r="AA274" t="s">
        <v>66</v>
      </c>
      <c r="AB274" t="s">
        <v>74</v>
      </c>
      <c r="AC274" t="s">
        <v>75</v>
      </c>
      <c r="AD274" t="s">
        <v>69</v>
      </c>
      <c r="AE274" t="s">
        <v>70</v>
      </c>
      <c r="AF274" t="s">
        <v>78</v>
      </c>
      <c r="AG274">
        <v>0</v>
      </c>
      <c r="AI274" t="s">
        <v>72</v>
      </c>
    </row>
    <row r="275" spans="1:35" ht="15" customHeight="1" x14ac:dyDescent="0.3">
      <c r="A275">
        <v>262</v>
      </c>
      <c r="C275" t="s">
        <v>53</v>
      </c>
      <c r="D275">
        <v>282</v>
      </c>
      <c r="E275" t="s">
        <v>54</v>
      </c>
      <c r="F275" t="s">
        <v>55</v>
      </c>
      <c r="G275" t="s">
        <v>708</v>
      </c>
      <c r="H275" t="s">
        <v>57</v>
      </c>
      <c r="I275" t="s">
        <v>58</v>
      </c>
      <c r="J275" t="s">
        <v>781</v>
      </c>
      <c r="K275" t="s">
        <v>782</v>
      </c>
      <c r="L275" t="s">
        <v>783</v>
      </c>
      <c r="M275" t="s">
        <v>784</v>
      </c>
      <c r="N275" t="s">
        <v>783</v>
      </c>
      <c r="O275" t="s">
        <v>789</v>
      </c>
      <c r="P275" t="s">
        <v>790</v>
      </c>
      <c r="Q275" t="s">
        <v>63</v>
      </c>
      <c r="R275" t="s">
        <v>64</v>
      </c>
      <c r="S275" t="s">
        <v>63</v>
      </c>
      <c r="T275" t="s">
        <v>65</v>
      </c>
      <c r="U275">
        <v>1</v>
      </c>
      <c r="V275">
        <v>2901.79</v>
      </c>
      <c r="W275">
        <f t="shared" si="20"/>
        <v>2901.79</v>
      </c>
      <c r="X275" s="12">
        <f t="shared" si="21"/>
        <v>2901.79</v>
      </c>
      <c r="Y275" s="11">
        <f t="shared" si="23"/>
        <v>3017.8616000000002</v>
      </c>
      <c r="Z275" s="11">
        <f t="shared" si="23"/>
        <v>3138.5760640000003</v>
      </c>
      <c r="AA275" t="s">
        <v>129</v>
      </c>
      <c r="AB275" t="s">
        <v>74</v>
      </c>
      <c r="AC275" t="s">
        <v>75</v>
      </c>
      <c r="AD275" t="s">
        <v>69</v>
      </c>
      <c r="AE275" t="s">
        <v>70</v>
      </c>
      <c r="AF275" t="s">
        <v>78</v>
      </c>
      <c r="AG275">
        <v>0</v>
      </c>
      <c r="AI275" t="s">
        <v>72</v>
      </c>
    </row>
    <row r="276" spans="1:35" ht="15" customHeight="1" x14ac:dyDescent="0.3">
      <c r="A276">
        <v>263</v>
      </c>
      <c r="C276" t="s">
        <v>53</v>
      </c>
      <c r="D276">
        <v>282</v>
      </c>
      <c r="E276" t="s">
        <v>54</v>
      </c>
      <c r="F276" t="s">
        <v>55</v>
      </c>
      <c r="G276" t="s">
        <v>708</v>
      </c>
      <c r="H276" t="s">
        <v>57</v>
      </c>
      <c r="I276" t="s">
        <v>58</v>
      </c>
      <c r="J276" t="s">
        <v>781</v>
      </c>
      <c r="K276" t="s">
        <v>782</v>
      </c>
      <c r="L276" t="s">
        <v>783</v>
      </c>
      <c r="M276" t="s">
        <v>784</v>
      </c>
      <c r="N276" t="s">
        <v>783</v>
      </c>
      <c r="O276" t="s">
        <v>789</v>
      </c>
      <c r="P276" t="s">
        <v>790</v>
      </c>
      <c r="Q276" t="s">
        <v>63</v>
      </c>
      <c r="R276" t="s">
        <v>64</v>
      </c>
      <c r="S276" t="s">
        <v>63</v>
      </c>
      <c r="T276" t="s">
        <v>65</v>
      </c>
      <c r="U276">
        <v>1</v>
      </c>
      <c r="V276">
        <v>2901.79</v>
      </c>
      <c r="W276">
        <f t="shared" si="20"/>
        <v>2901.79</v>
      </c>
      <c r="X276" s="12">
        <f t="shared" si="21"/>
        <v>2901.79</v>
      </c>
      <c r="Y276" s="11">
        <f t="shared" si="23"/>
        <v>3017.8616000000002</v>
      </c>
      <c r="Z276" s="11">
        <f t="shared" si="23"/>
        <v>3138.5760640000003</v>
      </c>
      <c r="AA276" t="s">
        <v>138</v>
      </c>
      <c r="AB276" t="s">
        <v>74</v>
      </c>
      <c r="AC276" t="s">
        <v>75</v>
      </c>
      <c r="AD276" t="s">
        <v>69</v>
      </c>
      <c r="AE276" t="s">
        <v>70</v>
      </c>
      <c r="AF276" t="s">
        <v>78</v>
      </c>
      <c r="AG276">
        <v>0</v>
      </c>
      <c r="AI276" t="s">
        <v>72</v>
      </c>
    </row>
    <row r="277" spans="1:35" ht="15" customHeight="1" x14ac:dyDescent="0.3">
      <c r="A277">
        <v>264</v>
      </c>
      <c r="C277" t="s">
        <v>53</v>
      </c>
      <c r="D277">
        <v>282</v>
      </c>
      <c r="E277" t="s">
        <v>54</v>
      </c>
      <c r="F277" t="s">
        <v>55</v>
      </c>
      <c r="G277" t="s">
        <v>708</v>
      </c>
      <c r="H277" t="s">
        <v>57</v>
      </c>
      <c r="I277" t="s">
        <v>58</v>
      </c>
      <c r="J277" t="s">
        <v>781</v>
      </c>
      <c r="K277" t="s">
        <v>782</v>
      </c>
      <c r="L277" t="s">
        <v>783</v>
      </c>
      <c r="M277" t="s">
        <v>784</v>
      </c>
      <c r="N277" t="s">
        <v>783</v>
      </c>
      <c r="O277" t="s">
        <v>789</v>
      </c>
      <c r="P277" t="s">
        <v>790</v>
      </c>
      <c r="Q277" t="s">
        <v>63</v>
      </c>
      <c r="R277" t="s">
        <v>64</v>
      </c>
      <c r="S277" t="s">
        <v>63</v>
      </c>
      <c r="T277" t="s">
        <v>65</v>
      </c>
      <c r="U277">
        <v>1</v>
      </c>
      <c r="V277">
        <v>2901.79</v>
      </c>
      <c r="W277">
        <f t="shared" si="20"/>
        <v>2901.79</v>
      </c>
      <c r="X277" s="12">
        <f t="shared" si="21"/>
        <v>2901.79</v>
      </c>
      <c r="Y277" s="11">
        <f t="shared" si="23"/>
        <v>3017.8616000000002</v>
      </c>
      <c r="Z277" s="11">
        <f t="shared" si="23"/>
        <v>3138.5760640000003</v>
      </c>
      <c r="AA277" t="s">
        <v>77</v>
      </c>
      <c r="AB277" t="s">
        <v>74</v>
      </c>
      <c r="AC277" t="s">
        <v>75</v>
      </c>
      <c r="AD277" t="s">
        <v>69</v>
      </c>
      <c r="AE277" t="s">
        <v>70</v>
      </c>
      <c r="AF277" t="s">
        <v>78</v>
      </c>
      <c r="AG277">
        <v>0</v>
      </c>
      <c r="AI277" t="s">
        <v>72</v>
      </c>
    </row>
    <row r="278" spans="1:35" ht="15" customHeight="1" x14ac:dyDescent="0.3">
      <c r="A278">
        <v>265</v>
      </c>
      <c r="C278" t="s">
        <v>53</v>
      </c>
      <c r="D278">
        <v>282</v>
      </c>
      <c r="E278" t="s">
        <v>54</v>
      </c>
      <c r="F278" t="s">
        <v>55</v>
      </c>
      <c r="G278" t="s">
        <v>708</v>
      </c>
      <c r="H278" t="s">
        <v>57</v>
      </c>
      <c r="I278" t="s">
        <v>58</v>
      </c>
      <c r="J278" t="s">
        <v>781</v>
      </c>
      <c r="K278" t="s">
        <v>782</v>
      </c>
      <c r="L278" t="s">
        <v>783</v>
      </c>
      <c r="M278" t="s">
        <v>784</v>
      </c>
      <c r="N278" t="s">
        <v>783</v>
      </c>
      <c r="O278" t="s">
        <v>789</v>
      </c>
      <c r="P278" t="s">
        <v>790</v>
      </c>
      <c r="Q278" t="s">
        <v>63</v>
      </c>
      <c r="R278" t="s">
        <v>64</v>
      </c>
      <c r="S278" t="s">
        <v>63</v>
      </c>
      <c r="T278" t="s">
        <v>65</v>
      </c>
      <c r="U278">
        <v>1</v>
      </c>
      <c r="V278">
        <v>2901.79</v>
      </c>
      <c r="W278">
        <f t="shared" si="20"/>
        <v>2901.79</v>
      </c>
      <c r="X278" s="12">
        <f t="shared" si="21"/>
        <v>2901.79</v>
      </c>
      <c r="Y278" s="11">
        <f t="shared" si="23"/>
        <v>3017.8616000000002</v>
      </c>
      <c r="Z278" s="11">
        <f t="shared" si="23"/>
        <v>3138.5760640000003</v>
      </c>
      <c r="AA278" t="s">
        <v>634</v>
      </c>
      <c r="AB278" t="s">
        <v>74</v>
      </c>
      <c r="AC278" t="s">
        <v>75</v>
      </c>
      <c r="AD278" t="s">
        <v>69</v>
      </c>
      <c r="AE278" t="s">
        <v>70</v>
      </c>
      <c r="AF278" t="s">
        <v>78</v>
      </c>
      <c r="AG278">
        <v>0</v>
      </c>
      <c r="AI278" t="s">
        <v>72</v>
      </c>
    </row>
    <row r="279" spans="1:35" ht="15" customHeight="1" x14ac:dyDescent="0.3">
      <c r="A279">
        <v>266</v>
      </c>
      <c r="C279" t="s">
        <v>53</v>
      </c>
      <c r="D279">
        <v>282</v>
      </c>
      <c r="E279" t="s">
        <v>54</v>
      </c>
      <c r="F279" t="s">
        <v>55</v>
      </c>
      <c r="G279" t="s">
        <v>708</v>
      </c>
      <c r="H279" t="s">
        <v>57</v>
      </c>
      <c r="I279" t="s">
        <v>58</v>
      </c>
      <c r="J279" t="s">
        <v>781</v>
      </c>
      <c r="K279" t="s">
        <v>782</v>
      </c>
      <c r="L279" t="s">
        <v>783</v>
      </c>
      <c r="M279" t="s">
        <v>784</v>
      </c>
      <c r="N279" t="s">
        <v>783</v>
      </c>
      <c r="O279" t="s">
        <v>791</v>
      </c>
      <c r="P279" t="s">
        <v>792</v>
      </c>
      <c r="Q279" t="s">
        <v>63</v>
      </c>
      <c r="R279" t="s">
        <v>64</v>
      </c>
      <c r="S279" t="s">
        <v>63</v>
      </c>
      <c r="T279" t="s">
        <v>65</v>
      </c>
      <c r="U279">
        <v>1</v>
      </c>
      <c r="V279">
        <v>3125</v>
      </c>
      <c r="W279">
        <f t="shared" si="20"/>
        <v>3125</v>
      </c>
      <c r="X279" s="12">
        <f t="shared" si="21"/>
        <v>3125</v>
      </c>
      <c r="Y279">
        <f t="shared" si="23"/>
        <v>3250</v>
      </c>
      <c r="Z279">
        <f t="shared" si="23"/>
        <v>3380</v>
      </c>
      <c r="AA279" t="s">
        <v>66</v>
      </c>
      <c r="AB279" t="s">
        <v>74</v>
      </c>
      <c r="AC279" t="s">
        <v>75</v>
      </c>
      <c r="AD279" t="s">
        <v>69</v>
      </c>
      <c r="AE279" t="s">
        <v>70</v>
      </c>
      <c r="AF279" t="s">
        <v>78</v>
      </c>
      <c r="AG279">
        <v>0</v>
      </c>
      <c r="AI279" t="s">
        <v>72</v>
      </c>
    </row>
    <row r="280" spans="1:35" ht="15" customHeight="1" x14ac:dyDescent="0.3">
      <c r="A280">
        <v>267</v>
      </c>
      <c r="C280" t="s">
        <v>53</v>
      </c>
      <c r="D280">
        <v>282</v>
      </c>
      <c r="E280" t="s">
        <v>54</v>
      </c>
      <c r="F280" t="s">
        <v>55</v>
      </c>
      <c r="G280" t="s">
        <v>708</v>
      </c>
      <c r="H280" t="s">
        <v>57</v>
      </c>
      <c r="I280" t="s">
        <v>58</v>
      </c>
      <c r="J280" t="s">
        <v>781</v>
      </c>
      <c r="K280" t="s">
        <v>782</v>
      </c>
      <c r="L280" t="s">
        <v>783</v>
      </c>
      <c r="M280" t="s">
        <v>784</v>
      </c>
      <c r="N280" t="s">
        <v>783</v>
      </c>
      <c r="O280" t="s">
        <v>791</v>
      </c>
      <c r="P280" t="s">
        <v>792</v>
      </c>
      <c r="Q280" t="s">
        <v>63</v>
      </c>
      <c r="R280" t="s">
        <v>64</v>
      </c>
      <c r="S280" t="s">
        <v>63</v>
      </c>
      <c r="T280" t="s">
        <v>65</v>
      </c>
      <c r="U280">
        <v>1</v>
      </c>
      <c r="V280">
        <v>3125</v>
      </c>
      <c r="W280">
        <f t="shared" si="20"/>
        <v>3125</v>
      </c>
      <c r="X280" s="12">
        <f t="shared" si="21"/>
        <v>3125</v>
      </c>
      <c r="Y280">
        <f t="shared" si="23"/>
        <v>3250</v>
      </c>
      <c r="Z280">
        <f t="shared" si="23"/>
        <v>3380</v>
      </c>
      <c r="AA280" t="s">
        <v>130</v>
      </c>
      <c r="AB280" t="s">
        <v>74</v>
      </c>
      <c r="AC280" t="s">
        <v>75</v>
      </c>
      <c r="AD280" t="s">
        <v>69</v>
      </c>
      <c r="AE280" t="s">
        <v>70</v>
      </c>
      <c r="AF280" t="s">
        <v>78</v>
      </c>
      <c r="AG280">
        <v>0</v>
      </c>
      <c r="AI280" t="s">
        <v>72</v>
      </c>
    </row>
    <row r="281" spans="1:35" ht="15" customHeight="1" x14ac:dyDescent="0.3">
      <c r="A281">
        <v>268</v>
      </c>
      <c r="C281" t="s">
        <v>53</v>
      </c>
      <c r="D281">
        <v>282</v>
      </c>
      <c r="E281" t="s">
        <v>54</v>
      </c>
      <c r="F281" t="s">
        <v>55</v>
      </c>
      <c r="G281" t="s">
        <v>708</v>
      </c>
      <c r="H281" t="s">
        <v>57</v>
      </c>
      <c r="I281" t="s">
        <v>58</v>
      </c>
      <c r="J281" t="s">
        <v>781</v>
      </c>
      <c r="K281" t="s">
        <v>782</v>
      </c>
      <c r="L281" t="s">
        <v>783</v>
      </c>
      <c r="M281" t="s">
        <v>784</v>
      </c>
      <c r="N281" t="s">
        <v>783</v>
      </c>
      <c r="O281" t="s">
        <v>791</v>
      </c>
      <c r="P281" t="s">
        <v>792</v>
      </c>
      <c r="Q281" t="s">
        <v>63</v>
      </c>
      <c r="R281" t="s">
        <v>64</v>
      </c>
      <c r="S281" t="s">
        <v>63</v>
      </c>
      <c r="T281" t="s">
        <v>65</v>
      </c>
      <c r="U281">
        <v>1</v>
      </c>
      <c r="V281">
        <v>3125</v>
      </c>
      <c r="W281">
        <f t="shared" si="20"/>
        <v>3125</v>
      </c>
      <c r="X281" s="12">
        <f t="shared" si="21"/>
        <v>3125</v>
      </c>
      <c r="Y281">
        <f t="shared" si="23"/>
        <v>3250</v>
      </c>
      <c r="Z281">
        <f t="shared" si="23"/>
        <v>3380</v>
      </c>
      <c r="AA281" t="s">
        <v>77</v>
      </c>
      <c r="AB281" t="s">
        <v>74</v>
      </c>
      <c r="AC281" t="s">
        <v>75</v>
      </c>
      <c r="AD281" t="s">
        <v>69</v>
      </c>
      <c r="AE281" t="s">
        <v>70</v>
      </c>
      <c r="AF281" t="s">
        <v>78</v>
      </c>
      <c r="AG281">
        <v>0</v>
      </c>
      <c r="AI281" t="s">
        <v>72</v>
      </c>
    </row>
    <row r="282" spans="1:35" ht="15" customHeight="1" x14ac:dyDescent="0.3">
      <c r="A282">
        <v>269</v>
      </c>
      <c r="C282" t="s">
        <v>53</v>
      </c>
      <c r="D282">
        <v>282</v>
      </c>
      <c r="E282" t="s">
        <v>54</v>
      </c>
      <c r="F282" t="s">
        <v>55</v>
      </c>
      <c r="G282" t="s">
        <v>708</v>
      </c>
      <c r="H282" t="s">
        <v>57</v>
      </c>
      <c r="I282" t="s">
        <v>58</v>
      </c>
      <c r="J282" t="s">
        <v>781</v>
      </c>
      <c r="K282" t="s">
        <v>782</v>
      </c>
      <c r="L282" t="s">
        <v>783</v>
      </c>
      <c r="M282" t="s">
        <v>784</v>
      </c>
      <c r="N282" t="s">
        <v>783</v>
      </c>
      <c r="O282" t="s">
        <v>791</v>
      </c>
      <c r="P282" t="s">
        <v>792</v>
      </c>
      <c r="Q282" t="s">
        <v>63</v>
      </c>
      <c r="R282" t="s">
        <v>64</v>
      </c>
      <c r="S282" t="s">
        <v>63</v>
      </c>
      <c r="T282" t="s">
        <v>65</v>
      </c>
      <c r="U282">
        <v>1</v>
      </c>
      <c r="V282">
        <v>3125</v>
      </c>
      <c r="W282">
        <f t="shared" si="20"/>
        <v>3125</v>
      </c>
      <c r="X282" s="12">
        <f t="shared" si="21"/>
        <v>3125</v>
      </c>
      <c r="Y282">
        <f t="shared" si="23"/>
        <v>3250</v>
      </c>
      <c r="Z282">
        <f t="shared" si="23"/>
        <v>3380</v>
      </c>
      <c r="AA282" t="s">
        <v>634</v>
      </c>
      <c r="AB282" t="s">
        <v>74</v>
      </c>
      <c r="AC282" t="s">
        <v>75</v>
      </c>
      <c r="AD282" t="s">
        <v>69</v>
      </c>
      <c r="AE282" t="s">
        <v>70</v>
      </c>
      <c r="AF282" t="s">
        <v>78</v>
      </c>
      <c r="AG282">
        <v>0</v>
      </c>
      <c r="AI282" t="s">
        <v>72</v>
      </c>
    </row>
    <row r="283" spans="1:35" ht="15" customHeight="1" x14ac:dyDescent="0.3">
      <c r="A283">
        <v>270</v>
      </c>
      <c r="C283" t="s">
        <v>53</v>
      </c>
      <c r="D283">
        <v>282</v>
      </c>
      <c r="E283" t="s">
        <v>54</v>
      </c>
      <c r="F283" t="s">
        <v>55</v>
      </c>
      <c r="G283" t="s">
        <v>708</v>
      </c>
      <c r="H283" t="s">
        <v>57</v>
      </c>
      <c r="I283" t="s">
        <v>58</v>
      </c>
      <c r="J283" t="s">
        <v>781</v>
      </c>
      <c r="K283" t="s">
        <v>782</v>
      </c>
      <c r="L283" t="s">
        <v>783</v>
      </c>
      <c r="M283" t="s">
        <v>784</v>
      </c>
      <c r="N283" t="s">
        <v>783</v>
      </c>
      <c r="O283" t="s">
        <v>793</v>
      </c>
      <c r="P283" t="s">
        <v>794</v>
      </c>
      <c r="Q283" t="s">
        <v>63</v>
      </c>
      <c r="R283" t="s">
        <v>64</v>
      </c>
      <c r="S283" t="s">
        <v>63</v>
      </c>
      <c r="T283" t="s">
        <v>65</v>
      </c>
      <c r="U283">
        <v>1</v>
      </c>
      <c r="V283">
        <v>18750</v>
      </c>
      <c r="W283">
        <f t="shared" si="20"/>
        <v>18750</v>
      </c>
      <c r="X283" s="12">
        <f t="shared" si="21"/>
        <v>18750</v>
      </c>
      <c r="Y283">
        <f t="shared" si="23"/>
        <v>19500</v>
      </c>
      <c r="Z283">
        <f t="shared" si="23"/>
        <v>20280</v>
      </c>
      <c r="AA283" t="s">
        <v>795</v>
      </c>
      <c r="AB283" t="s">
        <v>74</v>
      </c>
      <c r="AC283" t="s">
        <v>75</v>
      </c>
      <c r="AD283" t="s">
        <v>69</v>
      </c>
      <c r="AE283" t="s">
        <v>70</v>
      </c>
      <c r="AF283" t="s">
        <v>78</v>
      </c>
      <c r="AG283">
        <v>0</v>
      </c>
      <c r="AI283" t="s">
        <v>72</v>
      </c>
    </row>
    <row r="284" spans="1:35" ht="15" customHeight="1" x14ac:dyDescent="0.3">
      <c r="A284">
        <v>271</v>
      </c>
      <c r="C284" t="s">
        <v>53</v>
      </c>
      <c r="D284">
        <v>282</v>
      </c>
      <c r="E284" t="s">
        <v>54</v>
      </c>
      <c r="F284" t="s">
        <v>55</v>
      </c>
      <c r="G284" t="s">
        <v>708</v>
      </c>
      <c r="H284" t="s">
        <v>57</v>
      </c>
      <c r="I284" t="s">
        <v>58</v>
      </c>
      <c r="J284" t="s">
        <v>781</v>
      </c>
      <c r="K284" t="s">
        <v>782</v>
      </c>
      <c r="L284" t="s">
        <v>783</v>
      </c>
      <c r="M284" t="s">
        <v>784</v>
      </c>
      <c r="N284" t="s">
        <v>783</v>
      </c>
      <c r="O284" t="s">
        <v>793</v>
      </c>
      <c r="P284" t="s">
        <v>794</v>
      </c>
      <c r="Q284" t="s">
        <v>63</v>
      </c>
      <c r="R284" t="s">
        <v>64</v>
      </c>
      <c r="S284" t="s">
        <v>63</v>
      </c>
      <c r="T284" t="s">
        <v>65</v>
      </c>
      <c r="U284">
        <v>1</v>
      </c>
      <c r="V284">
        <v>10714.29</v>
      </c>
      <c r="W284">
        <f t="shared" si="20"/>
        <v>10714.29</v>
      </c>
      <c r="X284" s="12">
        <f t="shared" si="21"/>
        <v>10714.29</v>
      </c>
      <c r="Y284" s="11">
        <f t="shared" si="23"/>
        <v>11142.861600000002</v>
      </c>
      <c r="Z284" s="11">
        <f t="shared" si="23"/>
        <v>11588.576064000003</v>
      </c>
      <c r="AA284" t="s">
        <v>796</v>
      </c>
      <c r="AB284" t="s">
        <v>74</v>
      </c>
      <c r="AC284" t="s">
        <v>75</v>
      </c>
      <c r="AD284" t="s">
        <v>69</v>
      </c>
      <c r="AE284" t="s">
        <v>70</v>
      </c>
      <c r="AF284" t="s">
        <v>78</v>
      </c>
      <c r="AG284">
        <v>0</v>
      </c>
      <c r="AI284" t="s">
        <v>72</v>
      </c>
    </row>
    <row r="285" spans="1:35" ht="15" customHeight="1" x14ac:dyDescent="0.3">
      <c r="A285">
        <v>272</v>
      </c>
      <c r="C285" t="s">
        <v>53</v>
      </c>
      <c r="D285">
        <v>282</v>
      </c>
      <c r="E285" t="s">
        <v>54</v>
      </c>
      <c r="F285" t="s">
        <v>55</v>
      </c>
      <c r="G285" t="s">
        <v>708</v>
      </c>
      <c r="H285" t="s">
        <v>57</v>
      </c>
      <c r="I285" t="s">
        <v>719</v>
      </c>
      <c r="J285" t="s">
        <v>797</v>
      </c>
      <c r="K285" t="s">
        <v>798</v>
      </c>
      <c r="L285" t="s">
        <v>798</v>
      </c>
      <c r="M285" t="s">
        <v>798</v>
      </c>
      <c r="N285" t="s">
        <v>798</v>
      </c>
      <c r="Q285" t="s">
        <v>63</v>
      </c>
      <c r="R285" t="s">
        <v>64</v>
      </c>
      <c r="S285" t="s">
        <v>63</v>
      </c>
      <c r="T285" t="s">
        <v>719</v>
      </c>
      <c r="U285">
        <v>1</v>
      </c>
      <c r="V285">
        <v>2678.57</v>
      </c>
      <c r="W285">
        <f t="shared" si="20"/>
        <v>2678.57</v>
      </c>
      <c r="X285" s="12">
        <f t="shared" si="21"/>
        <v>2678.57</v>
      </c>
      <c r="Y285" s="11">
        <f t="shared" si="23"/>
        <v>2785.7128000000002</v>
      </c>
      <c r="Z285" s="11">
        <f t="shared" si="23"/>
        <v>2897.1413120000002</v>
      </c>
      <c r="AA285" t="s">
        <v>799</v>
      </c>
      <c r="AB285" t="s">
        <v>74</v>
      </c>
      <c r="AC285" t="s">
        <v>75</v>
      </c>
      <c r="AD285" t="s">
        <v>69</v>
      </c>
      <c r="AE285" t="s">
        <v>70</v>
      </c>
      <c r="AF285" t="s">
        <v>78</v>
      </c>
      <c r="AG285">
        <v>0</v>
      </c>
      <c r="AI285" t="s">
        <v>72</v>
      </c>
    </row>
    <row r="286" spans="1:35" ht="15" customHeight="1" x14ac:dyDescent="0.3">
      <c r="A286">
        <v>273</v>
      </c>
      <c r="C286" t="s">
        <v>53</v>
      </c>
      <c r="D286">
        <v>282</v>
      </c>
      <c r="E286" t="s">
        <v>54</v>
      </c>
      <c r="F286" t="s">
        <v>55</v>
      </c>
      <c r="G286" t="s">
        <v>708</v>
      </c>
      <c r="H286" t="s">
        <v>57</v>
      </c>
      <c r="I286" t="s">
        <v>719</v>
      </c>
      <c r="J286" t="s">
        <v>797</v>
      </c>
      <c r="K286" t="s">
        <v>798</v>
      </c>
      <c r="L286" t="s">
        <v>798</v>
      </c>
      <c r="M286" t="s">
        <v>798</v>
      </c>
      <c r="N286" t="s">
        <v>798</v>
      </c>
      <c r="Q286" t="s">
        <v>63</v>
      </c>
      <c r="R286" t="s">
        <v>64</v>
      </c>
      <c r="S286" t="s">
        <v>63</v>
      </c>
      <c r="T286" t="s">
        <v>719</v>
      </c>
      <c r="U286">
        <v>1</v>
      </c>
      <c r="V286">
        <v>4464.29</v>
      </c>
      <c r="W286">
        <f t="shared" si="20"/>
        <v>4464.29</v>
      </c>
      <c r="X286" s="12">
        <f t="shared" si="21"/>
        <v>4464.29</v>
      </c>
      <c r="Y286" s="11">
        <f t="shared" si="23"/>
        <v>4642.8616000000002</v>
      </c>
      <c r="Z286" s="11">
        <f t="shared" si="23"/>
        <v>4828.5760640000008</v>
      </c>
      <c r="AA286" t="s">
        <v>800</v>
      </c>
      <c r="AB286" t="s">
        <v>74</v>
      </c>
      <c r="AC286" t="s">
        <v>75</v>
      </c>
      <c r="AD286" t="s">
        <v>69</v>
      </c>
      <c r="AE286" t="s">
        <v>70</v>
      </c>
      <c r="AF286" t="s">
        <v>78</v>
      </c>
      <c r="AG286">
        <v>0</v>
      </c>
      <c r="AI286" t="s">
        <v>72</v>
      </c>
    </row>
    <row r="287" spans="1:35" ht="15" customHeight="1" x14ac:dyDescent="0.3">
      <c r="A287">
        <v>274</v>
      </c>
      <c r="C287" t="s">
        <v>53</v>
      </c>
      <c r="D287">
        <v>282</v>
      </c>
      <c r="E287" t="s">
        <v>54</v>
      </c>
      <c r="F287" t="s">
        <v>55</v>
      </c>
      <c r="G287" t="s">
        <v>708</v>
      </c>
      <c r="H287" t="s">
        <v>57</v>
      </c>
      <c r="I287" t="s">
        <v>719</v>
      </c>
      <c r="J287" t="s">
        <v>797</v>
      </c>
      <c r="K287" t="s">
        <v>798</v>
      </c>
      <c r="L287" t="s">
        <v>798</v>
      </c>
      <c r="M287" t="s">
        <v>798</v>
      </c>
      <c r="N287" t="s">
        <v>798</v>
      </c>
      <c r="Q287" t="s">
        <v>63</v>
      </c>
      <c r="R287" t="s">
        <v>64</v>
      </c>
      <c r="S287" t="s">
        <v>63</v>
      </c>
      <c r="T287" t="s">
        <v>719</v>
      </c>
      <c r="U287">
        <v>1</v>
      </c>
      <c r="V287">
        <v>2678.57</v>
      </c>
      <c r="W287">
        <f t="shared" si="20"/>
        <v>2678.57</v>
      </c>
      <c r="X287" s="12">
        <f t="shared" si="21"/>
        <v>2678.57</v>
      </c>
      <c r="Y287" s="11">
        <f t="shared" si="23"/>
        <v>2785.7128000000002</v>
      </c>
      <c r="Z287" s="11">
        <f t="shared" si="23"/>
        <v>2897.1413120000002</v>
      </c>
      <c r="AA287" t="s">
        <v>801</v>
      </c>
      <c r="AB287" t="s">
        <v>74</v>
      </c>
      <c r="AC287" t="s">
        <v>75</v>
      </c>
      <c r="AD287" t="s">
        <v>69</v>
      </c>
      <c r="AE287" t="s">
        <v>70</v>
      </c>
      <c r="AF287" t="s">
        <v>78</v>
      </c>
      <c r="AG287">
        <v>0</v>
      </c>
      <c r="AI287" t="s">
        <v>72</v>
      </c>
    </row>
    <row r="288" spans="1:35" ht="15" customHeight="1" x14ac:dyDescent="0.3">
      <c r="A288">
        <v>275</v>
      </c>
      <c r="C288" t="s">
        <v>53</v>
      </c>
      <c r="D288">
        <v>282</v>
      </c>
      <c r="E288" t="s">
        <v>54</v>
      </c>
      <c r="F288" t="s">
        <v>55</v>
      </c>
      <c r="G288" t="s">
        <v>708</v>
      </c>
      <c r="H288" t="s">
        <v>57</v>
      </c>
      <c r="I288" t="s">
        <v>719</v>
      </c>
      <c r="J288" t="s">
        <v>797</v>
      </c>
      <c r="K288" t="s">
        <v>798</v>
      </c>
      <c r="L288" t="s">
        <v>798</v>
      </c>
      <c r="M288" t="s">
        <v>798</v>
      </c>
      <c r="N288" t="s">
        <v>798</v>
      </c>
      <c r="Q288" t="s">
        <v>63</v>
      </c>
      <c r="R288" t="s">
        <v>64</v>
      </c>
      <c r="S288" t="s">
        <v>63</v>
      </c>
      <c r="T288" t="s">
        <v>719</v>
      </c>
      <c r="U288">
        <v>1</v>
      </c>
      <c r="V288">
        <v>3571.43</v>
      </c>
      <c r="W288">
        <f t="shared" si="20"/>
        <v>3571.43</v>
      </c>
      <c r="X288" s="12">
        <f t="shared" si="21"/>
        <v>3571.43</v>
      </c>
      <c r="Y288" s="11">
        <f t="shared" si="23"/>
        <v>3714.2871999999998</v>
      </c>
      <c r="Z288" s="11">
        <f t="shared" si="23"/>
        <v>3862.8586879999998</v>
      </c>
      <c r="AA288" t="s">
        <v>802</v>
      </c>
      <c r="AB288" t="s">
        <v>74</v>
      </c>
      <c r="AC288" t="s">
        <v>75</v>
      </c>
      <c r="AD288" t="s">
        <v>69</v>
      </c>
      <c r="AE288" t="s">
        <v>70</v>
      </c>
      <c r="AF288" t="s">
        <v>78</v>
      </c>
      <c r="AG288">
        <v>0</v>
      </c>
      <c r="AI288" t="s">
        <v>72</v>
      </c>
    </row>
    <row r="289" spans="1:35" ht="15" customHeight="1" x14ac:dyDescent="0.3">
      <c r="A289">
        <v>276</v>
      </c>
      <c r="C289" t="s">
        <v>53</v>
      </c>
      <c r="D289">
        <v>282</v>
      </c>
      <c r="E289" t="s">
        <v>54</v>
      </c>
      <c r="F289" t="s">
        <v>55</v>
      </c>
      <c r="G289" t="s">
        <v>708</v>
      </c>
      <c r="H289" t="s">
        <v>57</v>
      </c>
      <c r="I289" t="s">
        <v>719</v>
      </c>
      <c r="J289" t="s">
        <v>803</v>
      </c>
      <c r="K289" t="s">
        <v>804</v>
      </c>
      <c r="L289" t="s">
        <v>804</v>
      </c>
      <c r="M289" t="s">
        <v>805</v>
      </c>
      <c r="N289" t="s">
        <v>805</v>
      </c>
      <c r="Q289" t="s">
        <v>63</v>
      </c>
      <c r="R289" t="s">
        <v>64</v>
      </c>
      <c r="S289" t="s">
        <v>63</v>
      </c>
      <c r="T289" t="s">
        <v>719</v>
      </c>
      <c r="U289">
        <v>1</v>
      </c>
      <c r="V289">
        <v>892.86</v>
      </c>
      <c r="W289">
        <f t="shared" si="20"/>
        <v>892.86</v>
      </c>
      <c r="X289" s="12">
        <f t="shared" si="21"/>
        <v>892.86</v>
      </c>
      <c r="Y289" s="11">
        <f t="shared" si="23"/>
        <v>928.57440000000008</v>
      </c>
      <c r="Z289" s="11">
        <f t="shared" si="23"/>
        <v>965.71737600000017</v>
      </c>
      <c r="AA289" t="s">
        <v>806</v>
      </c>
      <c r="AB289" t="s">
        <v>74</v>
      </c>
      <c r="AC289" t="s">
        <v>75</v>
      </c>
      <c r="AD289" t="s">
        <v>69</v>
      </c>
      <c r="AE289" t="s">
        <v>70</v>
      </c>
      <c r="AF289" t="s">
        <v>78</v>
      </c>
      <c r="AG289">
        <v>0</v>
      </c>
      <c r="AI289" t="s">
        <v>72</v>
      </c>
    </row>
    <row r="290" spans="1:35" ht="15" customHeight="1" x14ac:dyDescent="0.3">
      <c r="A290">
        <v>277</v>
      </c>
      <c r="C290" t="s">
        <v>53</v>
      </c>
      <c r="D290">
        <v>282</v>
      </c>
      <c r="E290" t="s">
        <v>54</v>
      </c>
      <c r="F290" t="s">
        <v>55</v>
      </c>
      <c r="G290" t="s">
        <v>708</v>
      </c>
      <c r="H290" t="s">
        <v>57</v>
      </c>
      <c r="I290" t="s">
        <v>719</v>
      </c>
      <c r="J290" t="s">
        <v>807</v>
      </c>
      <c r="K290" t="s">
        <v>808</v>
      </c>
      <c r="L290" t="s">
        <v>809</v>
      </c>
      <c r="M290" t="s">
        <v>810</v>
      </c>
      <c r="N290" t="s">
        <v>810</v>
      </c>
      <c r="O290" t="s">
        <v>811</v>
      </c>
      <c r="P290" t="s">
        <v>812</v>
      </c>
      <c r="Q290" t="s">
        <v>63</v>
      </c>
      <c r="R290" t="s">
        <v>64</v>
      </c>
      <c r="S290" t="s">
        <v>63</v>
      </c>
      <c r="T290" t="s">
        <v>719</v>
      </c>
      <c r="U290">
        <v>1</v>
      </c>
      <c r="V290">
        <v>17410.72</v>
      </c>
      <c r="W290">
        <f t="shared" si="20"/>
        <v>17410.72</v>
      </c>
      <c r="X290" s="12">
        <f t="shared" si="21"/>
        <v>17410.72</v>
      </c>
      <c r="Y290" s="11">
        <f t="shared" si="23"/>
        <v>18107.148800000003</v>
      </c>
      <c r="Z290" s="11">
        <f t="shared" si="23"/>
        <v>18831.434752000005</v>
      </c>
      <c r="AA290" t="s">
        <v>813</v>
      </c>
      <c r="AB290" t="s">
        <v>74</v>
      </c>
      <c r="AC290" t="s">
        <v>75</v>
      </c>
      <c r="AD290" t="s">
        <v>69</v>
      </c>
      <c r="AE290" t="s">
        <v>70</v>
      </c>
      <c r="AF290" t="s">
        <v>78</v>
      </c>
      <c r="AG290">
        <v>0</v>
      </c>
      <c r="AI290" t="s">
        <v>72</v>
      </c>
    </row>
    <row r="291" spans="1:35" ht="15" customHeight="1" x14ac:dyDescent="0.3">
      <c r="A291">
        <v>278</v>
      </c>
      <c r="C291" t="s">
        <v>53</v>
      </c>
      <c r="D291">
        <v>282</v>
      </c>
      <c r="E291" t="s">
        <v>54</v>
      </c>
      <c r="F291" t="s">
        <v>55</v>
      </c>
      <c r="G291" t="s">
        <v>708</v>
      </c>
      <c r="H291" t="s">
        <v>57</v>
      </c>
      <c r="I291" t="s">
        <v>719</v>
      </c>
      <c r="J291" t="s">
        <v>807</v>
      </c>
      <c r="K291" t="s">
        <v>814</v>
      </c>
      <c r="L291" t="s">
        <v>809</v>
      </c>
      <c r="M291" t="s">
        <v>810</v>
      </c>
      <c r="N291" t="s">
        <v>810</v>
      </c>
      <c r="O291" t="s">
        <v>811</v>
      </c>
      <c r="P291" t="s">
        <v>812</v>
      </c>
      <c r="Q291" t="s">
        <v>63</v>
      </c>
      <c r="R291" t="s">
        <v>64</v>
      </c>
      <c r="S291" t="s">
        <v>63</v>
      </c>
      <c r="T291" t="s">
        <v>719</v>
      </c>
      <c r="U291">
        <v>1</v>
      </c>
      <c r="V291">
        <v>17410.72</v>
      </c>
      <c r="W291">
        <f t="shared" si="20"/>
        <v>17410.72</v>
      </c>
      <c r="X291" s="12">
        <f t="shared" si="21"/>
        <v>17410.72</v>
      </c>
      <c r="Y291" s="11">
        <f t="shared" si="23"/>
        <v>18107.148800000003</v>
      </c>
      <c r="Z291" s="11">
        <f t="shared" si="23"/>
        <v>18831.434752000005</v>
      </c>
      <c r="AA291" t="s">
        <v>815</v>
      </c>
      <c r="AB291" t="s">
        <v>74</v>
      </c>
      <c r="AC291" t="s">
        <v>75</v>
      </c>
      <c r="AD291" t="s">
        <v>69</v>
      </c>
      <c r="AE291" t="s">
        <v>70</v>
      </c>
      <c r="AF291" t="s">
        <v>78</v>
      </c>
      <c r="AG291">
        <v>0</v>
      </c>
      <c r="AI291" t="s">
        <v>72</v>
      </c>
    </row>
    <row r="292" spans="1:35" ht="15" customHeight="1" x14ac:dyDescent="0.3">
      <c r="A292">
        <v>279</v>
      </c>
      <c r="C292" t="s">
        <v>53</v>
      </c>
      <c r="D292">
        <v>282</v>
      </c>
      <c r="E292" t="s">
        <v>54</v>
      </c>
      <c r="F292" t="s">
        <v>55</v>
      </c>
      <c r="G292" t="s">
        <v>708</v>
      </c>
      <c r="H292" t="s">
        <v>57</v>
      </c>
      <c r="I292" t="s">
        <v>719</v>
      </c>
      <c r="J292" t="s">
        <v>807</v>
      </c>
      <c r="K292" t="s">
        <v>814</v>
      </c>
      <c r="L292" t="s">
        <v>809</v>
      </c>
      <c r="M292" t="s">
        <v>810</v>
      </c>
      <c r="N292" t="s">
        <v>810</v>
      </c>
      <c r="O292" t="s">
        <v>811</v>
      </c>
      <c r="P292" t="s">
        <v>812</v>
      </c>
      <c r="Q292" t="s">
        <v>63</v>
      </c>
      <c r="R292" t="s">
        <v>64</v>
      </c>
      <c r="S292" t="s">
        <v>63</v>
      </c>
      <c r="T292" t="s">
        <v>719</v>
      </c>
      <c r="U292">
        <v>1</v>
      </c>
      <c r="V292">
        <v>17410.72</v>
      </c>
      <c r="W292">
        <f t="shared" si="20"/>
        <v>17410.72</v>
      </c>
      <c r="X292" s="12">
        <f t="shared" si="21"/>
        <v>17410.72</v>
      </c>
      <c r="Y292" s="11">
        <f t="shared" si="23"/>
        <v>18107.148800000003</v>
      </c>
      <c r="Z292" s="11">
        <f t="shared" si="23"/>
        <v>18831.434752000005</v>
      </c>
      <c r="AA292" t="s">
        <v>816</v>
      </c>
      <c r="AB292" t="s">
        <v>74</v>
      </c>
      <c r="AC292" t="s">
        <v>75</v>
      </c>
      <c r="AD292" t="s">
        <v>69</v>
      </c>
      <c r="AE292" t="s">
        <v>70</v>
      </c>
      <c r="AF292" t="s">
        <v>78</v>
      </c>
      <c r="AG292">
        <v>0</v>
      </c>
      <c r="AI292" t="s">
        <v>72</v>
      </c>
    </row>
    <row r="293" spans="1:35" ht="15" customHeight="1" x14ac:dyDescent="0.3">
      <c r="A293">
        <v>280</v>
      </c>
      <c r="C293" t="s">
        <v>53</v>
      </c>
      <c r="D293">
        <v>282</v>
      </c>
      <c r="E293" t="s">
        <v>54</v>
      </c>
      <c r="F293" t="s">
        <v>55</v>
      </c>
      <c r="G293" t="s">
        <v>708</v>
      </c>
      <c r="H293" t="s">
        <v>57</v>
      </c>
      <c r="I293" t="s">
        <v>719</v>
      </c>
      <c r="J293" t="s">
        <v>807</v>
      </c>
      <c r="K293" t="s">
        <v>817</v>
      </c>
      <c r="L293" t="s">
        <v>809</v>
      </c>
      <c r="M293" t="s">
        <v>810</v>
      </c>
      <c r="N293" t="s">
        <v>810</v>
      </c>
      <c r="O293" t="s">
        <v>811</v>
      </c>
      <c r="P293" t="s">
        <v>812</v>
      </c>
      <c r="Q293" t="s">
        <v>63</v>
      </c>
      <c r="R293" t="s">
        <v>64</v>
      </c>
      <c r="S293" t="s">
        <v>63</v>
      </c>
      <c r="T293" t="s">
        <v>719</v>
      </c>
      <c r="U293">
        <v>1</v>
      </c>
      <c r="V293">
        <v>17410.72</v>
      </c>
      <c r="W293">
        <f t="shared" si="20"/>
        <v>17410.72</v>
      </c>
      <c r="X293" s="12">
        <f t="shared" si="21"/>
        <v>17410.72</v>
      </c>
      <c r="Y293" s="11">
        <f t="shared" si="23"/>
        <v>18107.148800000003</v>
      </c>
      <c r="Z293" s="11">
        <f t="shared" si="23"/>
        <v>18831.434752000005</v>
      </c>
      <c r="AA293" t="s">
        <v>816</v>
      </c>
      <c r="AB293" t="s">
        <v>74</v>
      </c>
      <c r="AC293" t="s">
        <v>75</v>
      </c>
      <c r="AD293" t="s">
        <v>69</v>
      </c>
      <c r="AE293" t="s">
        <v>70</v>
      </c>
      <c r="AF293" t="s">
        <v>78</v>
      </c>
      <c r="AG293">
        <v>0</v>
      </c>
      <c r="AI293" t="s">
        <v>72</v>
      </c>
    </row>
    <row r="294" spans="1:35" ht="15" customHeight="1" x14ac:dyDescent="0.3">
      <c r="A294">
        <v>281</v>
      </c>
      <c r="C294" t="s">
        <v>53</v>
      </c>
      <c r="D294">
        <v>282</v>
      </c>
      <c r="E294" t="s">
        <v>54</v>
      </c>
      <c r="F294" t="s">
        <v>55</v>
      </c>
      <c r="G294" t="s">
        <v>708</v>
      </c>
      <c r="H294" t="s">
        <v>57</v>
      </c>
      <c r="I294" t="s">
        <v>719</v>
      </c>
      <c r="J294" t="s">
        <v>807</v>
      </c>
      <c r="K294" t="s">
        <v>818</v>
      </c>
      <c r="L294" t="s">
        <v>809</v>
      </c>
      <c r="M294" t="s">
        <v>810</v>
      </c>
      <c r="N294" t="s">
        <v>810</v>
      </c>
      <c r="O294" t="s">
        <v>811</v>
      </c>
      <c r="P294" t="s">
        <v>812</v>
      </c>
      <c r="Q294" t="s">
        <v>63</v>
      </c>
      <c r="R294" t="s">
        <v>64</v>
      </c>
      <c r="S294" t="s">
        <v>63</v>
      </c>
      <c r="T294" t="s">
        <v>719</v>
      </c>
      <c r="U294">
        <v>1</v>
      </c>
      <c r="V294">
        <v>13392.86</v>
      </c>
      <c r="W294">
        <f t="shared" si="20"/>
        <v>13392.86</v>
      </c>
      <c r="X294" s="12">
        <f t="shared" si="21"/>
        <v>13392.86</v>
      </c>
      <c r="Y294" s="11">
        <f t="shared" ref="Y294:Z313" si="24">X294*1.04</f>
        <v>13928.574400000001</v>
      </c>
      <c r="Z294" s="11">
        <f t="shared" si="24"/>
        <v>14485.717376000002</v>
      </c>
      <c r="AA294" t="s">
        <v>138</v>
      </c>
      <c r="AB294" t="s">
        <v>74</v>
      </c>
      <c r="AC294" t="s">
        <v>75</v>
      </c>
      <c r="AD294" t="s">
        <v>69</v>
      </c>
      <c r="AE294" t="s">
        <v>70</v>
      </c>
      <c r="AF294" t="s">
        <v>78</v>
      </c>
      <c r="AG294">
        <v>0</v>
      </c>
      <c r="AI294" t="s">
        <v>72</v>
      </c>
    </row>
    <row r="295" spans="1:35" ht="15" customHeight="1" x14ac:dyDescent="0.3">
      <c r="A295">
        <v>282</v>
      </c>
      <c r="C295" t="s">
        <v>53</v>
      </c>
      <c r="D295">
        <v>282</v>
      </c>
      <c r="E295" t="s">
        <v>54</v>
      </c>
      <c r="F295" t="s">
        <v>55</v>
      </c>
      <c r="G295" t="s">
        <v>708</v>
      </c>
      <c r="H295" t="s">
        <v>57</v>
      </c>
      <c r="I295" t="s">
        <v>58</v>
      </c>
      <c r="J295" t="s">
        <v>819</v>
      </c>
      <c r="K295" s="18" t="s">
        <v>820</v>
      </c>
      <c r="L295" s="19" t="s">
        <v>821</v>
      </c>
      <c r="M295" s="19" t="s">
        <v>820</v>
      </c>
      <c r="N295" s="19" t="s">
        <v>822</v>
      </c>
      <c r="O295" s="19" t="s">
        <v>820</v>
      </c>
      <c r="P295" s="19" t="s">
        <v>820</v>
      </c>
      <c r="Q295" s="19" t="s">
        <v>63</v>
      </c>
      <c r="R295" s="19" t="s">
        <v>823</v>
      </c>
      <c r="S295" s="19" t="s">
        <v>63</v>
      </c>
      <c r="T295" t="s">
        <v>65</v>
      </c>
      <c r="U295">
        <v>1</v>
      </c>
      <c r="V295">
        <v>46428.57</v>
      </c>
      <c r="W295">
        <f t="shared" si="20"/>
        <v>46428.57</v>
      </c>
      <c r="X295" s="12">
        <f t="shared" si="21"/>
        <v>46428.57</v>
      </c>
      <c r="Y295" s="11">
        <f t="shared" si="24"/>
        <v>48285.712800000001</v>
      </c>
      <c r="Z295" s="11">
        <f t="shared" si="24"/>
        <v>50217.141312</v>
      </c>
      <c r="AA295" t="s">
        <v>124</v>
      </c>
      <c r="AB295" t="s">
        <v>74</v>
      </c>
      <c r="AC295" t="s">
        <v>75</v>
      </c>
      <c r="AD295" t="s">
        <v>69</v>
      </c>
      <c r="AE295" t="s">
        <v>70</v>
      </c>
      <c r="AF295" t="s">
        <v>78</v>
      </c>
      <c r="AG295">
        <v>0</v>
      </c>
      <c r="AI295" t="s">
        <v>72</v>
      </c>
    </row>
    <row r="296" spans="1:35" ht="15" customHeight="1" x14ac:dyDescent="0.3">
      <c r="A296">
        <v>283</v>
      </c>
      <c r="C296" t="s">
        <v>53</v>
      </c>
      <c r="D296">
        <v>282</v>
      </c>
      <c r="E296" t="s">
        <v>54</v>
      </c>
      <c r="F296" t="s">
        <v>55</v>
      </c>
      <c r="G296" t="s">
        <v>708</v>
      </c>
      <c r="H296" t="s">
        <v>57</v>
      </c>
      <c r="I296" t="s">
        <v>58</v>
      </c>
      <c r="J296" t="s">
        <v>819</v>
      </c>
      <c r="K296" s="18" t="s">
        <v>820</v>
      </c>
      <c r="L296" s="19" t="s">
        <v>821</v>
      </c>
      <c r="M296" s="19" t="s">
        <v>820</v>
      </c>
      <c r="N296" s="19" t="s">
        <v>822</v>
      </c>
      <c r="O296" s="19" t="s">
        <v>820</v>
      </c>
      <c r="P296" s="19" t="s">
        <v>820</v>
      </c>
      <c r="Q296" s="19" t="s">
        <v>63</v>
      </c>
      <c r="R296" s="19" t="s">
        <v>823</v>
      </c>
      <c r="S296" s="19" t="s">
        <v>63</v>
      </c>
      <c r="T296" t="s">
        <v>65</v>
      </c>
      <c r="U296">
        <v>1</v>
      </c>
      <c r="V296">
        <v>62500</v>
      </c>
      <c r="W296">
        <f t="shared" si="20"/>
        <v>62500</v>
      </c>
      <c r="X296" s="12">
        <f t="shared" si="21"/>
        <v>62500</v>
      </c>
      <c r="Y296" s="11">
        <f t="shared" si="24"/>
        <v>65000</v>
      </c>
      <c r="Z296" s="11">
        <f t="shared" si="24"/>
        <v>67600</v>
      </c>
      <c r="AA296" t="s">
        <v>129</v>
      </c>
      <c r="AB296" t="s">
        <v>74</v>
      </c>
      <c r="AC296" t="s">
        <v>75</v>
      </c>
      <c r="AD296" t="s">
        <v>69</v>
      </c>
      <c r="AE296" t="s">
        <v>70</v>
      </c>
      <c r="AF296" t="s">
        <v>78</v>
      </c>
      <c r="AG296">
        <v>0</v>
      </c>
      <c r="AI296" t="s">
        <v>72</v>
      </c>
    </row>
    <row r="297" spans="1:35" ht="15" customHeight="1" x14ac:dyDescent="0.3">
      <c r="A297">
        <v>284</v>
      </c>
      <c r="C297" t="s">
        <v>53</v>
      </c>
      <c r="D297">
        <v>282</v>
      </c>
      <c r="E297" t="s">
        <v>54</v>
      </c>
      <c r="F297" t="s">
        <v>55</v>
      </c>
      <c r="G297" t="s">
        <v>708</v>
      </c>
      <c r="H297" t="s">
        <v>57</v>
      </c>
      <c r="I297" t="s">
        <v>58</v>
      </c>
      <c r="J297" t="s">
        <v>819</v>
      </c>
      <c r="K297" s="18" t="s">
        <v>820</v>
      </c>
      <c r="L297" s="19" t="s">
        <v>821</v>
      </c>
      <c r="M297" s="19" t="s">
        <v>820</v>
      </c>
      <c r="N297" s="19" t="s">
        <v>822</v>
      </c>
      <c r="O297" s="19" t="s">
        <v>820</v>
      </c>
      <c r="P297" s="19" t="s">
        <v>820</v>
      </c>
      <c r="Q297" s="19" t="s">
        <v>63</v>
      </c>
      <c r="R297" s="19" t="s">
        <v>823</v>
      </c>
      <c r="S297" s="19" t="s">
        <v>63</v>
      </c>
      <c r="T297" t="s">
        <v>65</v>
      </c>
      <c r="U297">
        <v>1</v>
      </c>
      <c r="V297">
        <v>306785.71000000002</v>
      </c>
      <c r="W297">
        <f t="shared" si="20"/>
        <v>306785.71000000002</v>
      </c>
      <c r="X297" s="12">
        <f t="shared" si="21"/>
        <v>306785.71000000002</v>
      </c>
      <c r="Y297" s="11">
        <f t="shared" si="24"/>
        <v>319057.13840000005</v>
      </c>
      <c r="Z297" s="11">
        <f t="shared" si="24"/>
        <v>331819.42393600009</v>
      </c>
      <c r="AA297" t="s">
        <v>113</v>
      </c>
      <c r="AB297" t="s">
        <v>74</v>
      </c>
      <c r="AC297" t="s">
        <v>75</v>
      </c>
      <c r="AD297" t="s">
        <v>69</v>
      </c>
      <c r="AE297" t="s">
        <v>70</v>
      </c>
      <c r="AF297" t="s">
        <v>78</v>
      </c>
      <c r="AG297">
        <v>0</v>
      </c>
      <c r="AI297" t="s">
        <v>72</v>
      </c>
    </row>
    <row r="298" spans="1:35" ht="15" customHeight="1" x14ac:dyDescent="0.3">
      <c r="A298">
        <v>285</v>
      </c>
      <c r="C298" t="s">
        <v>53</v>
      </c>
      <c r="D298">
        <v>282</v>
      </c>
      <c r="E298" t="s">
        <v>54</v>
      </c>
      <c r="F298" t="s">
        <v>55</v>
      </c>
      <c r="G298" t="s">
        <v>708</v>
      </c>
      <c r="H298" t="s">
        <v>57</v>
      </c>
      <c r="I298" t="s">
        <v>58</v>
      </c>
      <c r="J298" t="s">
        <v>824</v>
      </c>
      <c r="K298" t="s">
        <v>825</v>
      </c>
      <c r="L298" t="s">
        <v>826</v>
      </c>
      <c r="M298" t="s">
        <v>827</v>
      </c>
      <c r="N298" t="s">
        <v>828</v>
      </c>
      <c r="O298" t="s">
        <v>829</v>
      </c>
      <c r="P298" t="s">
        <v>830</v>
      </c>
      <c r="Q298" t="s">
        <v>63</v>
      </c>
      <c r="R298" t="s">
        <v>823</v>
      </c>
      <c r="S298" t="s">
        <v>63</v>
      </c>
      <c r="T298" t="s">
        <v>65</v>
      </c>
      <c r="U298">
        <v>1</v>
      </c>
      <c r="V298">
        <v>1050000</v>
      </c>
      <c r="W298">
        <f t="shared" si="20"/>
        <v>1050000</v>
      </c>
      <c r="X298" s="12">
        <f t="shared" si="21"/>
        <v>1050000</v>
      </c>
      <c r="Y298" s="11">
        <f t="shared" si="24"/>
        <v>1092000</v>
      </c>
      <c r="Z298" s="11">
        <f t="shared" si="24"/>
        <v>1135680</v>
      </c>
      <c r="AA298" t="s">
        <v>130</v>
      </c>
      <c r="AB298" t="s">
        <v>74</v>
      </c>
      <c r="AC298" t="s">
        <v>75</v>
      </c>
      <c r="AD298" t="s">
        <v>69</v>
      </c>
      <c r="AE298" t="s">
        <v>70</v>
      </c>
      <c r="AF298" t="s">
        <v>78</v>
      </c>
      <c r="AG298">
        <v>0</v>
      </c>
      <c r="AI298" t="s">
        <v>72</v>
      </c>
    </row>
    <row r="299" spans="1:35" ht="15" customHeight="1" x14ac:dyDescent="0.3">
      <c r="A299">
        <v>286</v>
      </c>
      <c r="C299" t="s">
        <v>53</v>
      </c>
      <c r="D299">
        <v>282</v>
      </c>
      <c r="E299" t="s">
        <v>54</v>
      </c>
      <c r="F299" t="s">
        <v>55</v>
      </c>
      <c r="G299" t="s">
        <v>708</v>
      </c>
      <c r="H299" t="s">
        <v>57</v>
      </c>
      <c r="I299" t="s">
        <v>58</v>
      </c>
      <c r="J299" t="s">
        <v>831</v>
      </c>
      <c r="K299" s="18" t="s">
        <v>832</v>
      </c>
      <c r="L299" s="19" t="s">
        <v>833</v>
      </c>
      <c r="M299" s="19" t="s">
        <v>832</v>
      </c>
      <c r="N299" s="19" t="s">
        <v>833</v>
      </c>
      <c r="O299" s="19" t="s">
        <v>832</v>
      </c>
      <c r="P299" s="19" t="s">
        <v>833</v>
      </c>
      <c r="Q299" t="s">
        <v>63</v>
      </c>
      <c r="R299" t="s">
        <v>823</v>
      </c>
      <c r="S299" t="s">
        <v>63</v>
      </c>
      <c r="T299" t="s">
        <v>65</v>
      </c>
      <c r="U299">
        <v>1</v>
      </c>
      <c r="V299">
        <v>33482.14</v>
      </c>
      <c r="W299">
        <f t="shared" si="20"/>
        <v>33482.14</v>
      </c>
      <c r="X299" s="12">
        <f t="shared" si="21"/>
        <v>33482.14</v>
      </c>
      <c r="Y299" s="11">
        <f t="shared" si="24"/>
        <v>34821.425600000002</v>
      </c>
      <c r="Z299" s="11">
        <f t="shared" si="24"/>
        <v>36214.282624000007</v>
      </c>
      <c r="AA299" t="s">
        <v>138</v>
      </c>
      <c r="AB299" t="s">
        <v>74</v>
      </c>
      <c r="AC299" t="s">
        <v>75</v>
      </c>
      <c r="AD299" t="s">
        <v>69</v>
      </c>
      <c r="AE299" t="s">
        <v>70</v>
      </c>
      <c r="AF299" t="s">
        <v>78</v>
      </c>
      <c r="AG299">
        <v>0</v>
      </c>
      <c r="AI299" t="s">
        <v>72</v>
      </c>
    </row>
    <row r="300" spans="1:35" ht="15" customHeight="1" x14ac:dyDescent="0.3">
      <c r="A300">
        <v>287</v>
      </c>
      <c r="C300" t="s">
        <v>53</v>
      </c>
      <c r="D300">
        <v>282</v>
      </c>
      <c r="E300" t="s">
        <v>54</v>
      </c>
      <c r="F300" t="s">
        <v>55</v>
      </c>
      <c r="G300" t="s">
        <v>708</v>
      </c>
      <c r="H300" t="s">
        <v>57</v>
      </c>
      <c r="I300" t="s">
        <v>58</v>
      </c>
      <c r="J300" t="s">
        <v>831</v>
      </c>
      <c r="K300" s="18" t="s">
        <v>832</v>
      </c>
      <c r="L300" s="19" t="s">
        <v>833</v>
      </c>
      <c r="M300" s="19" t="s">
        <v>832</v>
      </c>
      <c r="N300" s="19" t="s">
        <v>833</v>
      </c>
      <c r="O300" s="19" t="s">
        <v>832</v>
      </c>
      <c r="P300" s="19" t="s">
        <v>833</v>
      </c>
      <c r="Q300" t="s">
        <v>63</v>
      </c>
      <c r="R300" t="s">
        <v>823</v>
      </c>
      <c r="S300" t="s">
        <v>63</v>
      </c>
      <c r="T300" t="s">
        <v>65</v>
      </c>
      <c r="U300">
        <v>1</v>
      </c>
      <c r="V300">
        <v>56250</v>
      </c>
      <c r="W300">
        <f t="shared" si="20"/>
        <v>56250</v>
      </c>
      <c r="X300" s="12">
        <f t="shared" si="21"/>
        <v>56250</v>
      </c>
      <c r="Y300" s="11">
        <f t="shared" si="24"/>
        <v>58500</v>
      </c>
      <c r="Z300" s="11">
        <f t="shared" si="24"/>
        <v>60840</v>
      </c>
      <c r="AA300" t="s">
        <v>89</v>
      </c>
      <c r="AB300" t="s">
        <v>74</v>
      </c>
      <c r="AC300" t="s">
        <v>75</v>
      </c>
      <c r="AD300" t="s">
        <v>69</v>
      </c>
      <c r="AE300" t="s">
        <v>70</v>
      </c>
      <c r="AF300" t="s">
        <v>78</v>
      </c>
      <c r="AG300">
        <v>0</v>
      </c>
      <c r="AI300" t="s">
        <v>72</v>
      </c>
    </row>
    <row r="301" spans="1:35" ht="15" customHeight="1" x14ac:dyDescent="0.3">
      <c r="A301">
        <v>288</v>
      </c>
      <c r="C301" t="s">
        <v>53</v>
      </c>
      <c r="D301">
        <v>282</v>
      </c>
      <c r="E301" t="s">
        <v>54</v>
      </c>
      <c r="F301" t="s">
        <v>55</v>
      </c>
      <c r="G301" t="s">
        <v>708</v>
      </c>
      <c r="H301" t="s">
        <v>57</v>
      </c>
      <c r="I301" t="s">
        <v>58</v>
      </c>
      <c r="J301" t="s">
        <v>834</v>
      </c>
      <c r="K301" t="s">
        <v>835</v>
      </c>
      <c r="L301" t="s">
        <v>836</v>
      </c>
      <c r="M301" t="s">
        <v>837</v>
      </c>
      <c r="N301" t="s">
        <v>836</v>
      </c>
      <c r="O301" t="s">
        <v>837</v>
      </c>
      <c r="P301" t="s">
        <v>836</v>
      </c>
      <c r="Q301" t="s">
        <v>63</v>
      </c>
      <c r="R301" t="s">
        <v>64</v>
      </c>
      <c r="S301" t="s">
        <v>63</v>
      </c>
      <c r="T301" t="s">
        <v>65</v>
      </c>
      <c r="U301">
        <v>1</v>
      </c>
      <c r="V301">
        <v>303571.43</v>
      </c>
      <c r="W301">
        <f t="shared" si="20"/>
        <v>303571.43</v>
      </c>
      <c r="X301" s="12">
        <f t="shared" si="21"/>
        <v>303571.43</v>
      </c>
      <c r="Y301" s="11">
        <f t="shared" si="24"/>
        <v>315714.28720000002</v>
      </c>
      <c r="Z301" s="11">
        <f t="shared" si="24"/>
        <v>328342.85868800001</v>
      </c>
      <c r="AA301" t="s">
        <v>105</v>
      </c>
      <c r="AB301" t="s">
        <v>74</v>
      </c>
      <c r="AC301" t="s">
        <v>75</v>
      </c>
      <c r="AD301" t="s">
        <v>69</v>
      </c>
      <c r="AE301" t="s">
        <v>70</v>
      </c>
      <c r="AF301" t="s">
        <v>78</v>
      </c>
      <c r="AG301">
        <v>0</v>
      </c>
      <c r="AI301" t="s">
        <v>72</v>
      </c>
    </row>
    <row r="302" spans="1:35" ht="15" customHeight="1" x14ac:dyDescent="0.3">
      <c r="A302">
        <v>289</v>
      </c>
      <c r="C302" t="s">
        <v>53</v>
      </c>
      <c r="D302">
        <v>282</v>
      </c>
      <c r="E302" t="s">
        <v>54</v>
      </c>
      <c r="F302" t="s">
        <v>55</v>
      </c>
      <c r="G302" t="s">
        <v>708</v>
      </c>
      <c r="H302" t="s">
        <v>57</v>
      </c>
      <c r="I302" t="s">
        <v>58</v>
      </c>
      <c r="J302" t="s">
        <v>834</v>
      </c>
      <c r="K302" t="s">
        <v>835</v>
      </c>
      <c r="L302" t="s">
        <v>836</v>
      </c>
      <c r="M302" t="s">
        <v>837</v>
      </c>
      <c r="N302" t="s">
        <v>836</v>
      </c>
      <c r="O302" t="s">
        <v>837</v>
      </c>
      <c r="P302" t="s">
        <v>836</v>
      </c>
      <c r="Q302" t="s">
        <v>63</v>
      </c>
      <c r="R302" t="s">
        <v>64</v>
      </c>
      <c r="S302" t="s">
        <v>63</v>
      </c>
      <c r="T302" t="s">
        <v>65</v>
      </c>
      <c r="U302">
        <v>1</v>
      </c>
      <c r="V302">
        <v>10714.29</v>
      </c>
      <c r="W302">
        <f t="shared" si="20"/>
        <v>10714.29</v>
      </c>
      <c r="X302" s="12">
        <f t="shared" si="21"/>
        <v>10714.29</v>
      </c>
      <c r="Y302" s="11">
        <f t="shared" si="24"/>
        <v>11142.861600000002</v>
      </c>
      <c r="Z302" s="11">
        <f t="shared" si="24"/>
        <v>11588.576064000003</v>
      </c>
      <c r="AA302" t="s">
        <v>129</v>
      </c>
      <c r="AB302" t="s">
        <v>74</v>
      </c>
      <c r="AC302" t="s">
        <v>75</v>
      </c>
      <c r="AD302" t="s">
        <v>69</v>
      </c>
      <c r="AE302" t="s">
        <v>70</v>
      </c>
      <c r="AF302" t="s">
        <v>78</v>
      </c>
      <c r="AG302">
        <v>0</v>
      </c>
      <c r="AI302" t="s">
        <v>72</v>
      </c>
    </row>
    <row r="303" spans="1:35" ht="15" customHeight="1" x14ac:dyDescent="0.3">
      <c r="A303">
        <v>290</v>
      </c>
      <c r="C303" t="s">
        <v>53</v>
      </c>
      <c r="D303">
        <v>282</v>
      </c>
      <c r="E303" t="s">
        <v>54</v>
      </c>
      <c r="F303" t="s">
        <v>55</v>
      </c>
      <c r="G303" t="s">
        <v>708</v>
      </c>
      <c r="H303" t="s">
        <v>57</v>
      </c>
      <c r="I303" t="s">
        <v>58</v>
      </c>
      <c r="J303" t="s">
        <v>838</v>
      </c>
      <c r="K303" t="s">
        <v>839</v>
      </c>
      <c r="L303" t="s">
        <v>840</v>
      </c>
      <c r="M303" t="s">
        <v>841</v>
      </c>
      <c r="N303" t="s">
        <v>840</v>
      </c>
      <c r="O303" t="s">
        <v>841</v>
      </c>
      <c r="P303" t="s">
        <v>840</v>
      </c>
      <c r="Q303" t="s">
        <v>63</v>
      </c>
      <c r="R303" t="s">
        <v>64</v>
      </c>
      <c r="S303" t="s">
        <v>63</v>
      </c>
      <c r="T303" t="s">
        <v>65</v>
      </c>
      <c r="U303">
        <v>1</v>
      </c>
      <c r="V303">
        <v>10714.29</v>
      </c>
      <c r="W303">
        <f t="shared" si="20"/>
        <v>10714.29</v>
      </c>
      <c r="X303" s="12">
        <f t="shared" si="21"/>
        <v>10714.29</v>
      </c>
      <c r="Y303" s="11">
        <f t="shared" si="24"/>
        <v>11142.861600000002</v>
      </c>
      <c r="Z303" s="11">
        <f t="shared" si="24"/>
        <v>11588.576064000003</v>
      </c>
      <c r="AA303" t="s">
        <v>124</v>
      </c>
      <c r="AB303" t="s">
        <v>74</v>
      </c>
      <c r="AC303" t="s">
        <v>75</v>
      </c>
      <c r="AD303" t="s">
        <v>69</v>
      </c>
      <c r="AE303" t="s">
        <v>70</v>
      </c>
      <c r="AF303" t="s">
        <v>78</v>
      </c>
      <c r="AG303">
        <v>0</v>
      </c>
      <c r="AI303" t="s">
        <v>72</v>
      </c>
    </row>
    <row r="304" spans="1:35" ht="15" customHeight="1" x14ac:dyDescent="0.3">
      <c r="A304">
        <v>291</v>
      </c>
      <c r="C304" t="s">
        <v>53</v>
      </c>
      <c r="D304">
        <v>282</v>
      </c>
      <c r="E304" t="s">
        <v>54</v>
      </c>
      <c r="F304" t="s">
        <v>55</v>
      </c>
      <c r="G304" t="s">
        <v>708</v>
      </c>
      <c r="H304" t="s">
        <v>57</v>
      </c>
      <c r="I304" t="s">
        <v>58</v>
      </c>
      <c r="J304" t="s">
        <v>838</v>
      </c>
      <c r="K304" t="s">
        <v>839</v>
      </c>
      <c r="L304" t="s">
        <v>840</v>
      </c>
      <c r="M304" t="s">
        <v>841</v>
      </c>
      <c r="N304" t="s">
        <v>840</v>
      </c>
      <c r="O304" t="s">
        <v>841</v>
      </c>
      <c r="P304" t="s">
        <v>840</v>
      </c>
      <c r="Q304" t="s">
        <v>63</v>
      </c>
      <c r="R304" t="s">
        <v>64</v>
      </c>
      <c r="S304" t="s">
        <v>63</v>
      </c>
      <c r="T304" t="s">
        <v>65</v>
      </c>
      <c r="U304">
        <v>1</v>
      </c>
      <c r="V304">
        <v>10714.29</v>
      </c>
      <c r="W304">
        <f t="shared" si="20"/>
        <v>10714.29</v>
      </c>
      <c r="X304" s="12">
        <f t="shared" si="21"/>
        <v>10714.29</v>
      </c>
      <c r="Y304" s="11">
        <f t="shared" si="24"/>
        <v>11142.861600000002</v>
      </c>
      <c r="Z304" s="11">
        <f t="shared" si="24"/>
        <v>11588.576064000003</v>
      </c>
      <c r="AA304" t="s">
        <v>113</v>
      </c>
      <c r="AB304" t="s">
        <v>74</v>
      </c>
      <c r="AC304" t="s">
        <v>75</v>
      </c>
      <c r="AD304" t="s">
        <v>69</v>
      </c>
      <c r="AE304" t="s">
        <v>70</v>
      </c>
      <c r="AF304" t="s">
        <v>78</v>
      </c>
      <c r="AG304">
        <v>0</v>
      </c>
      <c r="AI304" t="s">
        <v>72</v>
      </c>
    </row>
    <row r="305" spans="1:35" ht="15" customHeight="1" x14ac:dyDescent="0.3">
      <c r="A305">
        <v>292</v>
      </c>
      <c r="C305" t="s">
        <v>53</v>
      </c>
      <c r="D305">
        <v>282</v>
      </c>
      <c r="E305" t="s">
        <v>54</v>
      </c>
      <c r="F305" t="s">
        <v>55</v>
      </c>
      <c r="G305" t="s">
        <v>708</v>
      </c>
      <c r="H305" t="s">
        <v>57</v>
      </c>
      <c r="I305" t="s">
        <v>58</v>
      </c>
      <c r="J305" t="s">
        <v>838</v>
      </c>
      <c r="K305" t="s">
        <v>839</v>
      </c>
      <c r="L305" t="s">
        <v>840</v>
      </c>
      <c r="M305" t="s">
        <v>841</v>
      </c>
      <c r="N305" t="s">
        <v>840</v>
      </c>
      <c r="O305" t="s">
        <v>841</v>
      </c>
      <c r="P305" t="s">
        <v>840</v>
      </c>
      <c r="Q305" t="s">
        <v>63</v>
      </c>
      <c r="R305" t="s">
        <v>64</v>
      </c>
      <c r="S305" t="s">
        <v>63</v>
      </c>
      <c r="T305" t="s">
        <v>65</v>
      </c>
      <c r="U305">
        <v>1</v>
      </c>
      <c r="V305">
        <v>10714.29</v>
      </c>
      <c r="W305">
        <f t="shared" si="20"/>
        <v>10714.29</v>
      </c>
      <c r="X305" s="12">
        <f t="shared" si="21"/>
        <v>10714.29</v>
      </c>
      <c r="Y305" s="11">
        <f t="shared" si="24"/>
        <v>11142.861600000002</v>
      </c>
      <c r="Z305" s="11">
        <f t="shared" si="24"/>
        <v>11588.576064000003</v>
      </c>
      <c r="AA305" t="s">
        <v>89</v>
      </c>
      <c r="AB305" t="s">
        <v>74</v>
      </c>
      <c r="AC305" t="s">
        <v>75</v>
      </c>
      <c r="AD305" t="s">
        <v>69</v>
      </c>
      <c r="AE305" t="s">
        <v>70</v>
      </c>
      <c r="AF305" t="s">
        <v>78</v>
      </c>
      <c r="AG305">
        <v>0</v>
      </c>
      <c r="AI305" t="s">
        <v>72</v>
      </c>
    </row>
    <row r="306" spans="1:35" ht="15" customHeight="1" x14ac:dyDescent="0.3">
      <c r="A306">
        <v>293</v>
      </c>
      <c r="C306" t="s">
        <v>53</v>
      </c>
      <c r="D306">
        <v>282</v>
      </c>
      <c r="E306" t="s">
        <v>54</v>
      </c>
      <c r="F306" t="s">
        <v>55</v>
      </c>
      <c r="G306" t="s">
        <v>708</v>
      </c>
      <c r="H306" t="s">
        <v>57</v>
      </c>
      <c r="I306" t="s">
        <v>58</v>
      </c>
      <c r="J306" t="s">
        <v>838</v>
      </c>
      <c r="K306" t="s">
        <v>839</v>
      </c>
      <c r="L306" t="s">
        <v>840</v>
      </c>
      <c r="M306" t="s">
        <v>841</v>
      </c>
      <c r="N306" t="s">
        <v>840</v>
      </c>
      <c r="O306" t="s">
        <v>841</v>
      </c>
      <c r="P306" t="s">
        <v>840</v>
      </c>
      <c r="Q306" t="s">
        <v>63</v>
      </c>
      <c r="R306" t="s">
        <v>64</v>
      </c>
      <c r="S306" t="s">
        <v>63</v>
      </c>
      <c r="T306" t="s">
        <v>65</v>
      </c>
      <c r="U306">
        <v>1</v>
      </c>
      <c r="V306">
        <v>10714.29</v>
      </c>
      <c r="W306">
        <f t="shared" si="20"/>
        <v>10714.29</v>
      </c>
      <c r="X306" s="12">
        <f t="shared" si="21"/>
        <v>10714.29</v>
      </c>
      <c r="Y306" s="11">
        <f t="shared" si="24"/>
        <v>11142.861600000002</v>
      </c>
      <c r="Z306" s="11">
        <f t="shared" si="24"/>
        <v>11588.576064000003</v>
      </c>
      <c r="AA306" t="s">
        <v>634</v>
      </c>
      <c r="AB306" t="s">
        <v>74</v>
      </c>
      <c r="AC306" t="s">
        <v>75</v>
      </c>
      <c r="AD306" t="s">
        <v>69</v>
      </c>
      <c r="AE306" t="s">
        <v>70</v>
      </c>
      <c r="AF306" t="s">
        <v>78</v>
      </c>
      <c r="AG306">
        <v>0</v>
      </c>
      <c r="AI306" t="s">
        <v>72</v>
      </c>
    </row>
    <row r="307" spans="1:35" ht="15" customHeight="1" x14ac:dyDescent="0.3">
      <c r="A307">
        <v>294</v>
      </c>
      <c r="C307" t="s">
        <v>53</v>
      </c>
      <c r="D307">
        <v>282</v>
      </c>
      <c r="E307" t="s">
        <v>54</v>
      </c>
      <c r="F307" t="s">
        <v>55</v>
      </c>
      <c r="G307" t="s">
        <v>708</v>
      </c>
      <c r="H307" t="s">
        <v>57</v>
      </c>
      <c r="I307" t="s">
        <v>58</v>
      </c>
      <c r="J307" t="s">
        <v>842</v>
      </c>
      <c r="K307" t="s">
        <v>843</v>
      </c>
      <c r="L307" t="s">
        <v>843</v>
      </c>
      <c r="M307" t="s">
        <v>843</v>
      </c>
      <c r="N307" t="s">
        <v>843</v>
      </c>
      <c r="O307" t="s">
        <v>844</v>
      </c>
      <c r="P307" t="s">
        <v>843</v>
      </c>
      <c r="Q307" t="s">
        <v>63</v>
      </c>
      <c r="R307" t="s">
        <v>64</v>
      </c>
      <c r="S307" t="s">
        <v>63</v>
      </c>
      <c r="T307" t="s">
        <v>65</v>
      </c>
      <c r="U307">
        <v>1</v>
      </c>
      <c r="V307">
        <v>62500</v>
      </c>
      <c r="W307">
        <f t="shared" si="20"/>
        <v>62500</v>
      </c>
      <c r="X307" s="12">
        <f t="shared" si="21"/>
        <v>62500</v>
      </c>
      <c r="Y307" s="11">
        <f t="shared" si="24"/>
        <v>65000</v>
      </c>
      <c r="Z307" s="11">
        <f t="shared" si="24"/>
        <v>67600</v>
      </c>
      <c r="AA307" t="s">
        <v>685</v>
      </c>
      <c r="AB307" t="s">
        <v>686</v>
      </c>
      <c r="AC307" t="s">
        <v>760</v>
      </c>
      <c r="AD307" t="s">
        <v>69</v>
      </c>
      <c r="AE307" t="s">
        <v>70</v>
      </c>
      <c r="AF307" t="s">
        <v>78</v>
      </c>
      <c r="AG307">
        <v>0</v>
      </c>
      <c r="AI307" t="s">
        <v>72</v>
      </c>
    </row>
    <row r="308" spans="1:35" ht="15" customHeight="1" x14ac:dyDescent="0.3">
      <c r="A308">
        <v>295</v>
      </c>
      <c r="C308" t="s">
        <v>53</v>
      </c>
      <c r="D308">
        <v>282</v>
      </c>
      <c r="E308" t="s">
        <v>54</v>
      </c>
      <c r="F308" t="s">
        <v>55</v>
      </c>
      <c r="G308" t="s">
        <v>708</v>
      </c>
      <c r="H308" t="s">
        <v>57</v>
      </c>
      <c r="I308" t="s">
        <v>58</v>
      </c>
      <c r="J308" t="s">
        <v>845</v>
      </c>
      <c r="K308" t="s">
        <v>846</v>
      </c>
      <c r="L308" t="s">
        <v>846</v>
      </c>
      <c r="M308" t="s">
        <v>847</v>
      </c>
      <c r="N308" t="s">
        <v>847</v>
      </c>
      <c r="O308" t="s">
        <v>848</v>
      </c>
      <c r="P308" t="s">
        <v>847</v>
      </c>
      <c r="Q308" t="s">
        <v>63</v>
      </c>
      <c r="R308" t="s">
        <v>64</v>
      </c>
      <c r="S308" t="s">
        <v>63</v>
      </c>
      <c r="T308" t="s">
        <v>65</v>
      </c>
      <c r="U308">
        <v>1</v>
      </c>
      <c r="V308">
        <v>62500</v>
      </c>
      <c r="W308">
        <f t="shared" si="20"/>
        <v>62500</v>
      </c>
      <c r="X308" s="12">
        <f t="shared" si="21"/>
        <v>62500</v>
      </c>
      <c r="Y308" s="11">
        <f t="shared" si="24"/>
        <v>65000</v>
      </c>
      <c r="Z308" s="11">
        <f t="shared" si="24"/>
        <v>67600</v>
      </c>
      <c r="AA308" t="s">
        <v>685</v>
      </c>
      <c r="AB308" t="s">
        <v>686</v>
      </c>
      <c r="AC308" t="s">
        <v>687</v>
      </c>
      <c r="AD308" t="s">
        <v>69</v>
      </c>
      <c r="AE308" t="s">
        <v>70</v>
      </c>
      <c r="AF308" t="s">
        <v>78</v>
      </c>
      <c r="AG308">
        <v>0</v>
      </c>
      <c r="AI308" t="s">
        <v>72</v>
      </c>
    </row>
    <row r="309" spans="1:35" ht="15" customHeight="1" x14ac:dyDescent="0.3">
      <c r="A309">
        <v>296</v>
      </c>
      <c r="C309" t="s">
        <v>53</v>
      </c>
      <c r="D309">
        <v>282</v>
      </c>
      <c r="E309" t="s">
        <v>54</v>
      </c>
      <c r="F309" t="s">
        <v>55</v>
      </c>
      <c r="G309" t="s">
        <v>708</v>
      </c>
      <c r="H309" t="s">
        <v>57</v>
      </c>
      <c r="I309" t="s">
        <v>58</v>
      </c>
      <c r="J309" t="s">
        <v>849</v>
      </c>
      <c r="K309" t="s">
        <v>850</v>
      </c>
      <c r="L309" t="s">
        <v>851</v>
      </c>
      <c r="M309" t="s">
        <v>850</v>
      </c>
      <c r="N309" t="s">
        <v>851</v>
      </c>
      <c r="O309" t="s">
        <v>850</v>
      </c>
      <c r="P309" t="s">
        <v>851</v>
      </c>
      <c r="Q309" t="s">
        <v>63</v>
      </c>
      <c r="R309" t="s">
        <v>64</v>
      </c>
      <c r="S309" t="s">
        <v>63</v>
      </c>
      <c r="T309" t="s">
        <v>65</v>
      </c>
      <c r="U309">
        <v>1</v>
      </c>
      <c r="V309">
        <v>29464.29</v>
      </c>
      <c r="W309">
        <f t="shared" si="20"/>
        <v>29464.29</v>
      </c>
      <c r="X309" s="12">
        <f t="shared" si="21"/>
        <v>29464.29</v>
      </c>
      <c r="Y309" s="11">
        <f t="shared" si="24"/>
        <v>30642.8616</v>
      </c>
      <c r="Z309" s="11">
        <f t="shared" si="24"/>
        <v>31868.576064000001</v>
      </c>
      <c r="AA309" t="s">
        <v>66</v>
      </c>
      <c r="AB309" t="s">
        <v>74</v>
      </c>
      <c r="AC309" t="s">
        <v>75</v>
      </c>
      <c r="AD309" t="s">
        <v>69</v>
      </c>
      <c r="AE309" t="s">
        <v>70</v>
      </c>
      <c r="AF309" t="s">
        <v>78</v>
      </c>
      <c r="AG309">
        <v>0</v>
      </c>
      <c r="AI309" t="s">
        <v>72</v>
      </c>
    </row>
    <row r="310" spans="1:35" ht="15" customHeight="1" x14ac:dyDescent="0.4">
      <c r="A310">
        <v>297</v>
      </c>
      <c r="C310" t="s">
        <v>53</v>
      </c>
      <c r="D310">
        <v>282</v>
      </c>
      <c r="E310" t="s">
        <v>54</v>
      </c>
      <c r="F310" t="s">
        <v>55</v>
      </c>
      <c r="G310" t="s">
        <v>708</v>
      </c>
      <c r="H310" t="s">
        <v>57</v>
      </c>
      <c r="I310" t="s">
        <v>719</v>
      </c>
      <c r="J310" s="20" t="s">
        <v>852</v>
      </c>
      <c r="K310" t="s">
        <v>853</v>
      </c>
      <c r="L310" t="s">
        <v>854</v>
      </c>
      <c r="M310" t="s">
        <v>853</v>
      </c>
      <c r="N310" t="s">
        <v>854</v>
      </c>
      <c r="O310" t="s">
        <v>853</v>
      </c>
      <c r="P310" t="s">
        <v>854</v>
      </c>
      <c r="Q310" t="s">
        <v>63</v>
      </c>
      <c r="R310" t="s">
        <v>64</v>
      </c>
      <c r="S310" t="s">
        <v>63</v>
      </c>
      <c r="T310" t="s">
        <v>719</v>
      </c>
      <c r="U310">
        <v>1</v>
      </c>
      <c r="V310">
        <v>22321.43</v>
      </c>
      <c r="W310">
        <f t="shared" ref="W310:W373" si="25">U310*V310</f>
        <v>22321.43</v>
      </c>
      <c r="X310" s="12">
        <f t="shared" ref="X310:X373" si="26">W310</f>
        <v>22321.43</v>
      </c>
      <c r="Y310" s="11">
        <f t="shared" si="24"/>
        <v>23214.287200000002</v>
      </c>
      <c r="Z310" s="11">
        <f t="shared" si="24"/>
        <v>24142.858688000004</v>
      </c>
      <c r="AA310" t="s">
        <v>66</v>
      </c>
      <c r="AB310" t="s">
        <v>855</v>
      </c>
      <c r="AC310" t="s">
        <v>856</v>
      </c>
      <c r="AD310" t="s">
        <v>69</v>
      </c>
      <c r="AE310" t="s">
        <v>70</v>
      </c>
      <c r="AF310" t="s">
        <v>78</v>
      </c>
      <c r="AG310">
        <v>0</v>
      </c>
      <c r="AI310" t="s">
        <v>72</v>
      </c>
    </row>
    <row r="311" spans="1:35" ht="15" customHeight="1" x14ac:dyDescent="0.3">
      <c r="A311">
        <v>298</v>
      </c>
      <c r="C311" t="s">
        <v>53</v>
      </c>
      <c r="D311">
        <v>282</v>
      </c>
      <c r="E311" t="s">
        <v>54</v>
      </c>
      <c r="F311" t="s">
        <v>55</v>
      </c>
      <c r="G311" t="s">
        <v>857</v>
      </c>
      <c r="H311" t="s">
        <v>57</v>
      </c>
      <c r="I311" t="s">
        <v>58</v>
      </c>
      <c r="J311" t="s">
        <v>858</v>
      </c>
      <c r="K311" t="s">
        <v>859</v>
      </c>
      <c r="L311" t="s">
        <v>860</v>
      </c>
      <c r="M311" t="s">
        <v>861</v>
      </c>
      <c r="N311" t="s">
        <v>860</v>
      </c>
      <c r="O311" t="s">
        <v>861</v>
      </c>
      <c r="P311" t="s">
        <v>860</v>
      </c>
      <c r="Q311" t="s">
        <v>63</v>
      </c>
      <c r="R311" t="s">
        <v>64</v>
      </c>
      <c r="S311" t="s">
        <v>63</v>
      </c>
      <c r="T311" t="s">
        <v>65</v>
      </c>
      <c r="U311">
        <v>1</v>
      </c>
      <c r="V311">
        <v>3000</v>
      </c>
      <c r="W311">
        <f t="shared" si="25"/>
        <v>3000</v>
      </c>
      <c r="X311" s="21">
        <f t="shared" si="26"/>
        <v>3000</v>
      </c>
      <c r="Y311" s="11">
        <f t="shared" si="24"/>
        <v>3120</v>
      </c>
      <c r="Z311" s="11">
        <f t="shared" si="24"/>
        <v>3244.8</v>
      </c>
      <c r="AA311" t="s">
        <v>66</v>
      </c>
      <c r="AB311" t="s">
        <v>74</v>
      </c>
      <c r="AC311" t="s">
        <v>862</v>
      </c>
      <c r="AD311" t="s">
        <v>69</v>
      </c>
      <c r="AE311" t="s">
        <v>70</v>
      </c>
      <c r="AF311" t="s">
        <v>78</v>
      </c>
      <c r="AG311">
        <v>0</v>
      </c>
      <c r="AI311" t="s">
        <v>72</v>
      </c>
    </row>
    <row r="312" spans="1:35" ht="15" customHeight="1" x14ac:dyDescent="0.3">
      <c r="A312">
        <v>299</v>
      </c>
      <c r="C312" t="s">
        <v>53</v>
      </c>
      <c r="D312">
        <v>282</v>
      </c>
      <c r="E312" t="s">
        <v>54</v>
      </c>
      <c r="F312" t="s">
        <v>55</v>
      </c>
      <c r="G312" t="s">
        <v>857</v>
      </c>
      <c r="H312" t="s">
        <v>57</v>
      </c>
      <c r="I312" t="s">
        <v>58</v>
      </c>
      <c r="J312" t="s">
        <v>858</v>
      </c>
      <c r="K312" t="s">
        <v>859</v>
      </c>
      <c r="L312" t="s">
        <v>860</v>
      </c>
      <c r="M312" t="s">
        <v>861</v>
      </c>
      <c r="N312" t="s">
        <v>860</v>
      </c>
      <c r="O312" t="s">
        <v>861</v>
      </c>
      <c r="P312" t="s">
        <v>860</v>
      </c>
      <c r="Q312" t="s">
        <v>63</v>
      </c>
      <c r="R312" t="s">
        <v>64</v>
      </c>
      <c r="S312" t="s">
        <v>63</v>
      </c>
      <c r="T312" t="s">
        <v>65</v>
      </c>
      <c r="U312">
        <v>1</v>
      </c>
      <c r="V312">
        <v>3000</v>
      </c>
      <c r="W312">
        <f t="shared" si="25"/>
        <v>3000</v>
      </c>
      <c r="X312" s="21">
        <f t="shared" si="26"/>
        <v>3000</v>
      </c>
      <c r="Y312" s="11">
        <f t="shared" si="24"/>
        <v>3120</v>
      </c>
      <c r="Z312" s="11">
        <f t="shared" si="24"/>
        <v>3244.8</v>
      </c>
      <c r="AA312" t="s">
        <v>124</v>
      </c>
      <c r="AB312" t="s">
        <v>74</v>
      </c>
      <c r="AC312" t="s">
        <v>862</v>
      </c>
      <c r="AD312" t="s">
        <v>69</v>
      </c>
      <c r="AE312" t="s">
        <v>70</v>
      </c>
      <c r="AF312" t="s">
        <v>78</v>
      </c>
      <c r="AG312">
        <v>0</v>
      </c>
      <c r="AI312" t="s">
        <v>72</v>
      </c>
    </row>
    <row r="313" spans="1:35" ht="15" customHeight="1" x14ac:dyDescent="0.3">
      <c r="A313">
        <v>300</v>
      </c>
      <c r="C313" t="s">
        <v>53</v>
      </c>
      <c r="D313">
        <v>282</v>
      </c>
      <c r="E313" t="s">
        <v>54</v>
      </c>
      <c r="F313" t="s">
        <v>55</v>
      </c>
      <c r="G313" t="s">
        <v>857</v>
      </c>
      <c r="H313" t="s">
        <v>57</v>
      </c>
      <c r="I313" t="s">
        <v>58</v>
      </c>
      <c r="J313" t="s">
        <v>858</v>
      </c>
      <c r="K313" t="s">
        <v>859</v>
      </c>
      <c r="L313" t="s">
        <v>860</v>
      </c>
      <c r="M313" t="s">
        <v>861</v>
      </c>
      <c r="N313" t="s">
        <v>860</v>
      </c>
      <c r="O313" t="s">
        <v>861</v>
      </c>
      <c r="P313" t="s">
        <v>860</v>
      </c>
      <c r="Q313" t="s">
        <v>63</v>
      </c>
      <c r="R313" t="s">
        <v>64</v>
      </c>
      <c r="S313" t="s">
        <v>63</v>
      </c>
      <c r="T313" t="s">
        <v>65</v>
      </c>
      <c r="U313">
        <v>1</v>
      </c>
      <c r="V313">
        <v>3000</v>
      </c>
      <c r="W313">
        <f t="shared" si="25"/>
        <v>3000</v>
      </c>
      <c r="X313" s="21">
        <f t="shared" si="26"/>
        <v>3000</v>
      </c>
      <c r="Y313" s="11">
        <f t="shared" si="24"/>
        <v>3120</v>
      </c>
      <c r="Z313" s="11">
        <f t="shared" si="24"/>
        <v>3244.8</v>
      </c>
      <c r="AA313" t="s">
        <v>77</v>
      </c>
      <c r="AB313" t="s">
        <v>74</v>
      </c>
      <c r="AC313" t="s">
        <v>862</v>
      </c>
      <c r="AD313" t="s">
        <v>69</v>
      </c>
      <c r="AE313" t="s">
        <v>70</v>
      </c>
      <c r="AF313" t="s">
        <v>78</v>
      </c>
      <c r="AG313">
        <v>0</v>
      </c>
      <c r="AI313" t="s">
        <v>72</v>
      </c>
    </row>
    <row r="314" spans="1:35" ht="15" customHeight="1" x14ac:dyDescent="0.3">
      <c r="A314">
        <v>301</v>
      </c>
      <c r="C314" t="s">
        <v>53</v>
      </c>
      <c r="D314">
        <v>282</v>
      </c>
      <c r="E314" t="s">
        <v>54</v>
      </c>
      <c r="F314" t="s">
        <v>55</v>
      </c>
      <c r="G314" t="s">
        <v>857</v>
      </c>
      <c r="H314" t="s">
        <v>57</v>
      </c>
      <c r="I314" t="s">
        <v>58</v>
      </c>
      <c r="J314" t="s">
        <v>858</v>
      </c>
      <c r="K314" t="s">
        <v>859</v>
      </c>
      <c r="L314" t="s">
        <v>860</v>
      </c>
      <c r="M314" t="s">
        <v>861</v>
      </c>
      <c r="N314" t="s">
        <v>860</v>
      </c>
      <c r="O314" t="s">
        <v>861</v>
      </c>
      <c r="P314" t="s">
        <v>860</v>
      </c>
      <c r="Q314" t="s">
        <v>63</v>
      </c>
      <c r="R314" t="s">
        <v>64</v>
      </c>
      <c r="S314" t="s">
        <v>63</v>
      </c>
      <c r="T314" t="s">
        <v>65</v>
      </c>
      <c r="U314">
        <v>1</v>
      </c>
      <c r="V314">
        <v>3000</v>
      </c>
      <c r="W314">
        <f t="shared" si="25"/>
        <v>3000</v>
      </c>
      <c r="X314" s="21">
        <f t="shared" si="26"/>
        <v>3000</v>
      </c>
      <c r="Y314" s="11">
        <f t="shared" ref="Y314:Z333" si="27">X314*1.04</f>
        <v>3120</v>
      </c>
      <c r="Z314" s="11">
        <f t="shared" si="27"/>
        <v>3244.8</v>
      </c>
      <c r="AA314" t="s">
        <v>77</v>
      </c>
      <c r="AB314" t="s">
        <v>74</v>
      </c>
      <c r="AC314" t="s">
        <v>862</v>
      </c>
      <c r="AD314" t="s">
        <v>69</v>
      </c>
      <c r="AE314" t="s">
        <v>70</v>
      </c>
      <c r="AF314" t="s">
        <v>78</v>
      </c>
      <c r="AG314">
        <v>0</v>
      </c>
      <c r="AI314" t="s">
        <v>72</v>
      </c>
    </row>
    <row r="315" spans="1:35" ht="15" customHeight="1" x14ac:dyDescent="0.3">
      <c r="C315" t="s">
        <v>863</v>
      </c>
      <c r="X315" s="22">
        <f>SUM(X14:X314)</f>
        <v>15876142.669999991</v>
      </c>
    </row>
  </sheetData>
  <mergeCells count="36">
    <mergeCell ref="AH11:AH12"/>
    <mergeCell ref="AI11:AI12"/>
    <mergeCell ref="AB11:AB12"/>
    <mergeCell ref="AC11:AC12"/>
    <mergeCell ref="AD11:AD12"/>
    <mergeCell ref="AE11:AE12"/>
    <mergeCell ref="AF11:AF12"/>
    <mergeCell ref="AG11:AG12"/>
    <mergeCell ref="V11:V12"/>
    <mergeCell ref="W11:W12"/>
    <mergeCell ref="X11:X12"/>
    <mergeCell ref="Y11:Y12"/>
    <mergeCell ref="Z11:Z12"/>
    <mergeCell ref="AA11:AA12"/>
    <mergeCell ref="P11:P12"/>
    <mergeCell ref="Q11:Q12"/>
    <mergeCell ref="R11:R12"/>
    <mergeCell ref="S11:S12"/>
    <mergeCell ref="T11:T12"/>
    <mergeCell ref="U11:U12"/>
    <mergeCell ref="J11:J12"/>
    <mergeCell ref="K11:K12"/>
    <mergeCell ref="L11:L12"/>
    <mergeCell ref="M11:M12"/>
    <mergeCell ref="N11:N12"/>
    <mergeCell ref="O11:O12"/>
    <mergeCell ref="A4:O4"/>
    <mergeCell ref="A6:A7"/>
    <mergeCell ref="C6:C7"/>
    <mergeCell ref="D6:D7"/>
    <mergeCell ref="E6:E7"/>
    <mergeCell ref="A11:A12"/>
    <mergeCell ref="B11:B12"/>
    <mergeCell ref="C11:C12"/>
    <mergeCell ref="D11:H11"/>
    <mergeCell ref="I11:I12"/>
  </mergeCells>
  <pageMargins left="0" right="0" top="0.98425196850393704" bottom="0.39370078740157483" header="0.51181102362204722" footer="0"/>
  <pageSetup paperSize="9" scale="7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VMA</cp:lastModifiedBy>
  <cp:lastPrinted>2020-01-16T08:13:32Z</cp:lastPrinted>
  <dcterms:created xsi:type="dcterms:W3CDTF">2019-01-23T12:06:41Z</dcterms:created>
  <dcterms:modified xsi:type="dcterms:W3CDTF">2022-04-04T18:34:12Z</dcterms:modified>
</cp:coreProperties>
</file>